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-120" yWindow="1200" windowWidth="20730" windowHeight="9840" tabRatio="500"/>
  </bookViews>
  <sheets>
    <sheet name="FAISMUN 2023 4TA  " sheetId="15" r:id="rId1"/>
  </sheets>
  <externalReferences>
    <externalReference r:id="rId2"/>
  </externalReferences>
  <definedNames>
    <definedName name="_xlnm.Print_Area" localSheetId="0">'FAISMUN 2023 4TA  '!$A$1:$G$98</definedName>
    <definedName name="ESTADOS">[1]menu!$B$2:$B$34</definedName>
  </definedNames>
  <calcPr calcId="144525" fullPrecision="0"/>
</workbook>
</file>

<file path=xl/calcChain.xml><?xml version="1.0" encoding="utf-8"?>
<calcChain xmlns="http://schemas.openxmlformats.org/spreadsheetml/2006/main">
  <c r="G90" i="15" l="1"/>
  <c r="G84" i="15" l="1"/>
  <c r="G88" i="15" s="1"/>
  <c r="G27" i="15" l="1"/>
  <c r="G17" i="15" l="1"/>
  <c r="G38" i="15" l="1"/>
  <c r="G33" i="15"/>
  <c r="E169" i="15"/>
</calcChain>
</file>

<file path=xl/sharedStrings.xml><?xml version="1.0" encoding="utf-8"?>
<sst xmlns="http://schemas.openxmlformats.org/spreadsheetml/2006/main" count="270" uniqueCount="160">
  <si>
    <t>1.- AGUA POTABLE</t>
  </si>
  <si>
    <t>OBRA</t>
  </si>
  <si>
    <t>SINDICATURA</t>
  </si>
  <si>
    <t>LOCALIDAD</t>
  </si>
  <si>
    <t>Nº BENEFICIADOS</t>
  </si>
  <si>
    <t>SAN JOSE DEL LLANO</t>
  </si>
  <si>
    <t>SOYATITA</t>
  </si>
  <si>
    <t>SURUTATO</t>
  </si>
  <si>
    <t>LA APOMA</t>
  </si>
  <si>
    <t>DESCRIPCION DE LA OBRA</t>
  </si>
  <si>
    <t xml:space="preserve">2.- ALCANTARILLADO </t>
  </si>
  <si>
    <t xml:space="preserve">PRESIDENTE MUNICIPAL DE BADIRAGUATO </t>
  </si>
  <si>
    <t>HIGUERAS DE ALVAREZ BORBOA</t>
  </si>
  <si>
    <t>ALCALDIA CENTRAL</t>
  </si>
  <si>
    <t>BADIRAGUATO</t>
  </si>
  <si>
    <t>SAN ANTONIO DE LA PALMA</t>
  </si>
  <si>
    <t>CONSTRUCCIÓN DE PARQUE EN CALLE LOS PINOS SEGUNDA ETAPA, EN LA COLONIA COLINAS EL CAMICHÍN, CABECERA MUNICIPAL, MUNICIPIO DE BADIRAGUATO, SINALOA.</t>
  </si>
  <si>
    <t>ALCALDÍA CENTRAL</t>
  </si>
  <si>
    <t>AMPLIACIÓN  DE  ALUMBRADO PUBLICO EN LA  CALLE PRINCIPAL DE LA LOCALIDAD DE LA APOMA, SINDICATURA DE HIGUERAS DE ALVAREZ BORBOA, MUNICIPIO DE BADIRAGUATO, SINALOA.</t>
  </si>
  <si>
    <t>EL CAMICHIN</t>
  </si>
  <si>
    <t>BATEQUITAS</t>
  </si>
  <si>
    <t>LA CIENEGUILLA</t>
  </si>
  <si>
    <t>DR. JOSÉ PAZ LÓPEZ ELENES</t>
  </si>
  <si>
    <t>RAMO 33.- FONDO  DE APORTACIONES PARA LA INFRAESTRUCTURA SOCIAL MUNICIPAL Y DEMARCACIONES TERRITORIALES DEL DISTRITO FEDERAL (FAISMUN)</t>
  </si>
  <si>
    <t>TOTAL DE INVERSIÓN FAISMUN 2023</t>
  </si>
  <si>
    <t>PROPUESTA DE INVERSIÓN, EJERCICIO FISCAL 2023</t>
  </si>
  <si>
    <t xml:space="preserve">CONSTRUCCIÓN DE DRENAJE PLUVIAL -2DA ETAPA- EN CALLE MOCORITO (ARROYO DE ARENA), EN LA CABECERA MUNICIPAL DE BADIRAGUATO, SINALOA. </t>
  </si>
  <si>
    <t>CONSTRUCCIÓN DE  EMPEDRADO AHOGADO EN CONCRETO EN CALLE DE PRINCIPAL A PARALELA A LADO DEL PUENTE EN LA COMUNIDAD DE LA APOMA, SINDICATURA DE HIGUERAS DE ALVAERZ BORBOA, MUNICIPIO DE BADIRAGUATO, SINALOA.</t>
  </si>
  <si>
    <t>CONSTRUCCIÓN DE PAVIMENTO HIDRAULICO DE 15 CM ESPESOR, EN CALLE PROFESOR DANIEL DIAZ JIMENEZ, EN COLONIA CENTRO, CABECERA MUNICIPAL DE BADIRAGUATO, SINALOA.</t>
  </si>
  <si>
    <t>CONSTRUCCIÓN DE EMPEDRADO AHOGADO EN CONCRETO EN CALLE PRINCIPAL (FRENTE A PRIMARIA) DE LA LOCALIDAD DE LA CIENEGUILLA, ALCALDIA CENTRAL, MUNICIPIO DE BADIRAGUATO, SINALOA.</t>
  </si>
  <si>
    <t>CONSTRUCCIÓN DE ALUMBRADO PUBLICO EN CALLE PRINCIPAL EN LA COMUNIDAD DE SURUTATO, SINDICATURA DE SURUTATO , MUNICIPIO BADIRAGUATO, SINALOA.</t>
  </si>
  <si>
    <t>CONSTRUCCIÓN DE ALUMBRADO PUBLICO EN CALLE GABRIEL LEYVA SOLANO (DE HOSPITAL A LA LEY), EN LA CABECERA MUNICIPAL DE BADIRAGUATO, SINALOA.</t>
  </si>
  <si>
    <t>1.5</t>
  </si>
  <si>
    <t>INVERSIÓN PROYECTADA $</t>
  </si>
  <si>
    <t>LA AP0MA</t>
  </si>
  <si>
    <t>CONSTRUCCION DE RED DE AGUA POTABLE EN CALLE PRINCIPAL DEL SECTOR LA PISTA DE LA SINDICATURA DE SURUTATO DEL MUNICIPIO DE BADIRAGUATO</t>
  </si>
  <si>
    <t>CONSTRUCCION DE RED DE ALCANTARILLADO SANITARIO EN CALLE PRINCIPAL DEL SECTOR LA PISTA DE LA SINDICATURA DE SURUTATO, DEL MUNICIPIO DE BADIRAGUATO.</t>
  </si>
  <si>
    <t>CONSTRUCCION DE TANQUE ELEVADO DE 20 METROS CUBICOS SECTOR LA PISTA EN LA SINDICATURA DE SURUTATO, MUNICIPIO DE BADIRAGUATO</t>
  </si>
  <si>
    <t>CONSTRUCCIÓN DE PAVIMENTO HIDRÁULICO EN CALLE  PRINCIPAL DEL SECTOR LA PISTA EN LA CABECERA DE SINDICATURA DE SURUTATO, MUNICIPIO DE BADIRAGUATO, SINALOA</t>
  </si>
  <si>
    <t>CONSTRUCCION DE PAVIMENTO HIDRAHULICO DE 15 CM DE ESPESOR Y ALUMBRADO PUBLICO, EN CALLE LOS PINOS, COLONIA LOMAS DEL CAMICHIN, ALCALDIA CENTRAL DE BADIRAGUATO, SINALOA.</t>
  </si>
  <si>
    <t>CONSTRUCCIÓN DE ALUMBRADO PUBLICO EN PUENTE CARRETERA MEXICO 24, COMUNIDAD SAN ANTONIO DE LA PALMA, MUNICIPIO DE BADIRAGUATO, SINALOA.</t>
  </si>
  <si>
    <t>CONSTRUCCIÓN DE ALUMBRADO PUBLICO EN CARRETERA A OTATILLOS-BADIRAGUATO, COLONIA OTRA BANDA DEL RIO, RUMBO AL MIRADOR EN LA CABECERA MUNICIPAL DE BADIRAGUATO.</t>
  </si>
  <si>
    <t>LA OTRA BANDA DE BADIRAGUATO</t>
  </si>
  <si>
    <t>CONSTRUCCIÓN DE ALUMBRADO PUBLICO EN CALLE ANTONIO ROCHA CASTRO, EN LA COMUNIDAD DE BATEQUITAS, SINDICATURA DE HIGUERAS DE ALVAREZ BORBOA , MUNICIPIO BADIRAGUATO, SINALOA.</t>
  </si>
  <si>
    <t>CONSTRUCCIÓN DE PAVIMENTO EN PORFIDO Y ALUMBRADO PUBLICO EN VIALIDAD PASEO DEL CENTRO, EN LA  CABECERA MUNICIPAL DE BADIRAGUATO, SINALOA.</t>
  </si>
  <si>
    <t>AMPLIACION DE ALUMBRADO PUBLICO EN CALLE RAFAEL BUELNA, UBICADA EN CABECERA MUNICPAL, BADIRAGUATO, SINALOA.</t>
  </si>
  <si>
    <t>REHABILITACION DE CAMINO EN TRAMO E C PERICOS BADIRAGUATO A LAS HIGUERAS DE LOS MONZON, SACA DE AGUA, RANCHO VIEJO DE LOS SERRANO, SINDICATURA DE ALVAREZ BORBOA, MUNICIPIO DE BADIRAGUATO, SINALOA</t>
  </si>
  <si>
    <t>SACA DE AGUA</t>
  </si>
  <si>
    <t>CONSTRUCCIÓN DE EMPEDRADO AHOGADO EN CONCRETO Y ALUMBRADO PUBLICO EN CALLEJON 3 SIN NOMBRE CRUZANDO EL PUENTE DE LA APOMA, SINDICATURA DE HIGUERAS DE ALVAREZ BORBOA, MUNICIPIO DE BADIRAGUATO, SINALOA.</t>
  </si>
  <si>
    <t>CONSTRUCCIÓN DE EMPEDRADO AHOGADO EN CONCRETO Y ALUMBRADO PUBLICO EN CALLEJON NUMERO 2 SIN  NOMBRE CRUZANDO EL PUENTE DE LA COMUNIDAD DE LA APOMA, SINDICATURA DE HIGUERAS DE ALVAREZ BORBOA, MUNICIPIO DE BADIRAGUATO, SINALOA.</t>
  </si>
  <si>
    <t>BENEFICIARIOS</t>
  </si>
  <si>
    <t>CONSTRUCCIÓN DE PAVIMENTO HIDRÁULICO DE 15 CM DE ESPESOR Y ALUMBRADO PÚBLICO, EN CALLE DE LA COMUNIDAD DE SAN ANTONIO DE LA PALMA, ALCALDIA CENTRAL, DEL MUNICIPIO DE BADIRAGUATO, SINALOA.</t>
  </si>
  <si>
    <t>CONSTRUCCIÓN DE PAVIMENTO HIDRAULICO Y ALUMBRADO PÚBLICO, EN CALLE PERPENDICULAR A CALLE CEDROS Y CALLE LOS PINOS, COLONIA COLINAS DEL CAMICHIN, ALCALDIA CENTRAL DEL MUNICIPIO DE BADIRAGUATO, SINALOA.</t>
  </si>
  <si>
    <t>AMPLIACIÓN DE RED ELECTRICA EN EL SECTOR LA PISTA, UBICADO EN LA ALCALDIA CENTRAL DEL MUNICIPIO DE BADIRAGUATO, SINALOA.</t>
  </si>
  <si>
    <t>AMPLIACIÓN DE RED ELECTRICA EN LA LOCALIDAD OTRA BANDA DEL RIO, EN LA CABECERA MUNICIPAL DE BADIRAGUATO, SINALOA.</t>
  </si>
  <si>
    <t xml:space="preserve">CONSTRUCCIÓN DE EMPEDRADO AHOGADO EN CONCRETO Y ALUMBRADO PÚBLICO, EN CALLE SIN NOMBRE A UN COSTADO DEL PREESCOLAR, EN LA COMUNIDAD DE SOYATITA, SINDICATURA DE SAN JOSE DEL LLANO, MUNICIPIO DE BADIRAGUATO, SINALOA. </t>
  </si>
  <si>
    <t>CONSTRUCCIÓN DE EMPEDRADO AHOGADO EN CONCRETO Y ALUMBRADO PUBLICO, A UN COSTADO DEL KIOSKO EN LA LOCALIDAD DE SOYATITA, SINDICATURA DE SAN JOSE DEL LLANO, MUNICIPIO DE BADIRAGUATO, SINALOA.</t>
  </si>
  <si>
    <t>CONSTRUCCIÓN DE EMPEDRADO AHOGADO EN CONCRETO, EN CALLE DE ACCESO A CANCHA, EN LA COMUNIDAD DE SOYATITA, SINDICATURA DE SAN JOSE DEL LLANO, MUNICIPIO DE BADIRAGUATO, SINALOA.</t>
  </si>
  <si>
    <t>CONSTRUCCIÓN DE PAVIMENTO HIDRAULICO DE 15 CM DE ESPESOR Y ALUMBRADO PUBLICO, EN CALLEJON SIN NOMBRE, EN LA COMUNIDAD DE SAN ANTONIO DE LA PALMA, MUNICIPIO DE BADIRAGUATO, SINALOA.</t>
  </si>
  <si>
    <t>CONSTRUCCIÓN DE PAVIMENTO HIDRAULICO DE 15 CM DE ESPESOR Y ALUMBRADO PUBLICO, EN  CALLEJON SIN NOMBRE, ENTRONQUE CON CALLE TEOFILO ALVAREZ BORBOA, EN LA CABECERA  MUNICIPAL DE BADIRAGUATO, SINALOA.</t>
  </si>
  <si>
    <t>AMPLIACIÓN DE RED DE ALCANTARILLADO SANITARIO, SEGUNDA ETAPA, DE LA LOCALIDAD DE CIENEGA DE LOS LARA, SINDICATURA DE LA CIENEGA DE LOS LARA, MUNICIPIO DE BADIRAGUATO, SINALOA.</t>
  </si>
  <si>
    <t xml:space="preserve">CIENEGA DE LOS LARA </t>
  </si>
  <si>
    <t xml:space="preserve">CONSTRUCCIÓN DE EMPEDRADO AHOGADO EN CONCRETO EN CALLE SIN NOMBRE, SECTOR DON SULY, EN LA LOCALIDAD DE SAN ANTONIO DE LA PALMA, ALCALDIA CENTRAL CEL MUNICIPIO DE BADIRAGUATO, SINALOA.
</t>
  </si>
  <si>
    <t xml:space="preserve">SAN ANTONIO DE LA PALMA </t>
  </si>
  <si>
    <t xml:space="preserve">CONSTRUCCION DE BOULEVARD DE EMPEDRADO AHOGADO EN CONCRETO Y ALUMBRADO PÚBLICO, EN CALLE PRINCIPAL, DE LA LOCALIDAD DE OTATILLOS, CABECERA DE LA SINDICATURA DE OTATILLOS, MUNICIPIO DE BADIRAGUATO, SINALOA.
</t>
  </si>
  <si>
    <t xml:space="preserve">SINDICATURA OTATILLOS </t>
  </si>
  <si>
    <t>LOCALIDAD OTATILLOS</t>
  </si>
  <si>
    <t xml:space="preserve">CONSTRUCCIÓN DE ALUMBRADO PUBLICO EN LA LOCALIDAD DE SAN ANTONIO DE LA PALMA, SALIDA SANTIAGO DE LOS CABALLEROS, DEL MUNICIPIO DE BADIRAGUATO, SINALOA.
</t>
  </si>
  <si>
    <t xml:space="preserve">SAN ANTONIO DE LA PALMA SANTIAGO DE LOS CABALLEROS </t>
  </si>
  <si>
    <t xml:space="preserve">ALCALDÍA CENTRAL </t>
  </si>
  <si>
    <t xml:space="preserve">BADIRAGUATO </t>
  </si>
  <si>
    <t xml:space="preserve">CONSTRUCCIÓN DE PAVIMENTO HIDRAULICO DE 15 CM ESPESOR, EN CALLE SIN NOMBRE A UN COSTADO DE LA FUNERARRIA SEDANO, ENTRONQUE A BOULEVAR JUAN S MILLAN, ALCALDIA CENTRAL, MUNICIPIO DE BADIRAGUATO, SINALOA.
</t>
  </si>
  <si>
    <t>CONSTRUCCIÓN DE PAVIMENTO HIDRAULICO DE 15 CM DE ESPESOR Y ALUMBRADO PUBLICO, EN CALLEJON A UN COSTADO DE LA ASOCIASIÓN GANADERA, EN LA COMUNIDAD DEL CAMICHÍN, EN ALCALDIA CENTRAL, DEL MUNICIPIO DE BADIRAGUATO, SINALOA.</t>
  </si>
  <si>
    <t>CONSTRUCCIÓN DE EMPEDRADO AHOGADO EN CONCRETO Y ALUMBRADO PUBLICO, EN LA CALLE A ESCUELA PRIMARIA, DE LA LOCALIDAD DE OTATILLOS,CABECERA DE LA SINDICATURA DE OTATILLOS, MUNICIPIO DE BADIRAGUATO, SINALOA.</t>
  </si>
  <si>
    <t>CONSTRUCCION DE ALUMBRADO PUBLICO EN CALLE NOGAL ENTRE CALLE GRAL. GABRIEL LEYVA SOLANO Y CALLE ANTONIO ROSALES, UBICADA EN LA LOCALIDAD DE BADIRAGUATO, ESTADO DE SINALOA.</t>
  </si>
  <si>
    <t xml:space="preserve">CONSTRUCCIÓN DE RED DE ALCANTARILLADO PLUVIAL EN CALLEJÓN, AUN COSTADO DE LA ASOCIACIÓN GANADERA, EN LA COMUNIDAD DEL CAMICHIN, EN ALCALDÍA CENTRAL DEL MUNICIPIO DE BADIRAGUATO, SINALOA. </t>
  </si>
  <si>
    <t xml:space="preserve">REHABILITACIÓN DE RED DE ALCANTARILLADO SANITARIO, EN CALLE SIN NOMBRE A UN COSTADO DE LA FUNERARIA SEDANO EN BOULEVARD JUAN S. MILLAN, ALCALDÍA CENTRAL DEL MUNICIPIO DE BADIRAGUATO, SINALOA. </t>
  </si>
  <si>
    <t xml:space="preserve">REHABILITACIÓN DE RED DE AGUA POTABLE EN CALLE SIN NOMBRE A UN COSTADO DE LA FUNERARIA SEDANO EN BOULEVARD JUAN S. MILLAN, ALCALDÍA CENTRAL DEL MUNICIPIO DE BADIRAGUATO, SINALOA. </t>
  </si>
  <si>
    <t xml:space="preserve">REHABILITACIÓN DE RED DE AGUA POTABLE, EN CALLE PRINCIPAL A LA ESCUELA, EN LA COMUNIDAD DE LA CIENEGUILLA, SINDICATURA DEL ALCALDÍA CENTRAL, MUNICIPIO DE BADIRAGUATO, SINALOA. </t>
  </si>
  <si>
    <t xml:space="preserve">REHABILITACIÓN DE RED DE AGUA POTABLE EN CALLE PRINCIPAL A PARALELA A LADO DEL PUENTE DE LA COMUNIDAD DE LA APOMA, SINDICATURA DE HIGUERAS DE ALVAREZ BORBOA, MUNICIPIO DE BADIRAGUATO, SINALOA.
</t>
  </si>
  <si>
    <t>CONSTRUCCIÓN DE EMPEDRADO AHOGADO EN CONCRETO Y ALUMBRADO PÚBLICO EN CALLE SIN NOMBRE SECTOR DON CHEVO EN LA LOCALIDAD DE SOYATITA SINDICATURA DE SAN JOSE DEL LLANO, MUNICIPIO DE BADIRAGUATO SINALOA</t>
  </si>
  <si>
    <t>CONSTRUCCION DE PAVIMENTO HIDRAULICO DE 15 CMS DE ESPESOR Y ALUMBRADO PUBLICO EN LA LOCALIDAD DE LA TUNA SINDICATURA DE SAN LUIS GONZAGA MUNICIPIO DE BADIRAGUATO SINALOA</t>
  </si>
  <si>
    <t>SAN LUIS GONZAGA</t>
  </si>
  <si>
    <t xml:space="preserve">LA TUNA </t>
  </si>
  <si>
    <t>CONSTRUCCIÓN DE PAVIMENTO HIDRÁULICO PUBLICO, EN CALLE PERPENDICULAR A CALLE LOS PINOS RUMBO AL SALÓN SAN SEBASTIAN, COLONIA COLINAS DEL CAMICHIN ALCALDÍA CENTRAL DEL MUNICIPIO DE BADIRAGUATO SINALOA.</t>
  </si>
  <si>
    <t>CONSTRUCCIÓN DE PAVIMENTO HIDRÁULICO Y ALUMBRADO PUBLICO EN CALLE SIN NOMBRE ENTRE CALLE LOS CEDROS Y CALLE SIN NOMBRE COLONIA COLINAS DEL CAMICHIN ALCALDÍA CENTRAL DEL MUNICIPIO DE BADIRAGUATO SINALOA</t>
  </si>
  <si>
    <t>REHABILITACIÓN DE RED DE ALCANTARILLADO SANITARIO EN CALLE PERPENDICULAR A CALLE LOS PINOS RUMBO AL SALÓN SAN SEBASTIAN COLONIA COLINAS DEL CAMICHIN ALCALDÍA CENTRAL DEL MUNICIPIO DE BADIRAGUATO SINALOA</t>
  </si>
  <si>
    <t>AMPLIACIÓN DE RED DE AGUA POTABLE EN CALLE PERPENDICULAR A CALLE LOS PINOS RUMBO AL SALÓN SAN SEBASTIAN COLONIA COLINAS DEL CAMICHIN ALCALDÍA CENTRAL DEL MUNICIPIO DE BADIRAGUATO SINALOA</t>
  </si>
  <si>
    <t>CONSTRUCCIÓN DE EMPEDRADO AHOGADO EN CONCRETO Y ALUMBRADO PUBLICO EN LA LOCALIDAD DE LA PALMA SINDICATURA DE SAN LUIS GONZAGA MUNICIPIO DE BADIRAGUATO SINALOA.</t>
  </si>
  <si>
    <t xml:space="preserve">LA PALMA </t>
  </si>
  <si>
    <t>CONSTRUCCIÓN DE BARDA PERIMETRAL Y REHABILITACIÓN DE ESCUELA PRIMARIA PROF. NATALIA DE JESUS PAYAN, EN CABECERA MUNICIPAL, MUNICIPIO DE BADIRAGUATO, SINALOA.</t>
  </si>
  <si>
    <t xml:space="preserve">EL HORMIGUERO </t>
  </si>
  <si>
    <t xml:space="preserve">HIGUERAS DE ALVAREZ BORBOA </t>
  </si>
  <si>
    <t xml:space="preserve">CONSTRUCCION DE PAVIMENTO HIDRAULICO EN CALLE SIN NOMBRE ENTRE CALLE LOS ALTOS Y CALLE RAFAEL BUELNA COLONIA LOS ALTOS ALCALDÍA CENTRAL DEL MUNICIPIO DE BADIRAGUATO, SINALOA. </t>
  </si>
  <si>
    <t>REHABILITACIÓN DE CAMINO EN TRAMO MILPA VIEJA - HUIXIOPA- REVOLCADEROS, SINDICATURA DE HUIXIOPA, MUNICIPIO DE BADIRAGUATO SINALOA.</t>
  </si>
  <si>
    <t>REHABILITACIÓN DE CAMINO EN TRAMO CARRETERA A SANTIAGO - LA VAINILLA- ALISOS Y SOLEDAD, SINDICATURA DE SANTIAGO DE LO CABALLEROS, MUNICIPIO DE BADIRAGUATO SINALOA.</t>
  </si>
  <si>
    <t>REHABILITACIÓN DE CAMINO EN TRAMO LA PALMA - NOGALITO, SINDICATURA DE SAN LUIS GONZAGA, MUNICIPIO DE BADIRAGUATO SINALOA.</t>
  </si>
  <si>
    <t xml:space="preserve">HUIXIOPA </t>
  </si>
  <si>
    <t>HUIXIOPA</t>
  </si>
  <si>
    <t xml:space="preserve">SAN JOSE DEL LLANO </t>
  </si>
  <si>
    <t xml:space="preserve">SANTIAGO DE LOSCABALLEROS </t>
  </si>
  <si>
    <t xml:space="preserve">POTRERO DE BEJARANO </t>
  </si>
  <si>
    <t xml:space="preserve">OTATILLOS </t>
  </si>
  <si>
    <t xml:space="preserve">SAN JAVIER </t>
  </si>
  <si>
    <t xml:space="preserve">REHABILITACIÓN DE CAMINO EN TRAMO SAN JAVIER-POTRERO DE BEJARANO-LA CALERA-EL JACAL-EL FRIJOLAR-CARRICITOS-POTRERILLOS,  SINDICATURA DE POTRERO DE BEJARANO, MUNICIPIO DE BADIRAGUATO SINALOA. </t>
  </si>
  <si>
    <t>REHABILITACIÓN DE CAMINO EN TRAMO SAN JOSÉ DEL LLANO- EL SAUCE-SAN JAVIER DE ARRIBA, SINDICATURA DE SAN JOSÉ DEL LLANO, MUNICIPIO DE BADIRAGUATO SINALOA.</t>
  </si>
  <si>
    <t>REHABILITACIÓN DE CAMINO EN TRAMO CHARCON-OTATIILLOS-MATURIPA-DOS ARROYOS-PALO VERDE- AGUAJE DE LOS MONZON, SINDICATURA DE OTATILLOS, MUNICIPIO DE BADIRAGUATO SINALOA.</t>
  </si>
  <si>
    <t>REHABILITACIÓN DE CAMINO EN TRAMO LA APOMA -HORMIGUERO - OJO DE AGUA- JURISDICCION DE  ABAJO-JURIDICCION DE ARRIBA, SINDICATURA DE HIGUERA ALVAREZ BORBOA, MUNICIPIO DE BADIRAGUATO SINALOA.</t>
  </si>
  <si>
    <t>REHABILITACIÓN DE CAMINO EN TRAMO SAN JAVIER DE ARRIBA  - SANTA BARBARA DE LA CAÑA, SINDICATURA DE SAN JAVIER, MUNICIPIO DE BADIRAGUATO SINALOA.</t>
  </si>
  <si>
    <t xml:space="preserve">CONSTRUCCIÓN DE PAVIMENTO HIDRÁULICO DE 15 CMS DE ESPESOR, DE LA CANCHA RUMBO A LA CASA DE SALUD, DE LA COMUNIDAD EL HORMIGUERO, SINDICATURA DE HIGUERA DE ALVAREZ BORBOA, MUNICIPIO DE BADIRAGUATO SINALOA. </t>
  </si>
  <si>
    <t>1.6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</si>
  <si>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</si>
  <si>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</si>
  <si>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</si>
  <si>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</si>
  <si>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</si>
  <si>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</si>
  <si>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</si>
  <si>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</si>
  <si>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</si>
  <si>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</si>
  <si>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</si>
  <si>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</si>
  <si>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</si>
  <si>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</si>
  <si>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</si>
  <si>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</si>
  <si>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</si>
  <si>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</si>
  <si>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</si>
  <si>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</si>
  <si>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</si>
  <si>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</si>
  <si>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</si>
  <si>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</si>
  <si>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</si>
  <si>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</si>
  <si>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</si>
  <si>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</si>
  <si>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</si>
  <si>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</si>
  <si>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</si>
  <si>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</si>
  <si>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</si>
  <si>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</si>
  <si>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</si>
  <si>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</si>
  <si>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</si>
  <si>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</si>
  <si>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5.40</t>
  </si>
  <si>
    <t>5.41</t>
  </si>
  <si>
    <t>5.42</t>
  </si>
  <si>
    <t>5.43</t>
  </si>
  <si>
    <t>5.44</t>
  </si>
  <si>
    <t>5.45</t>
  </si>
  <si>
    <t xml:space="preserve">3.- ELECTRIFICACIÓN </t>
  </si>
  <si>
    <t xml:space="preserve">4.- INFRAESTRUCTURA BASICA DEL SECTOR EDUCATIVO </t>
  </si>
  <si>
    <t>5.-  URBANIZACION MUNICIPAL</t>
  </si>
  <si>
    <t xml:space="preserve">SANTIAGO  DE LOS CABALLEROS </t>
  </si>
  <si>
    <t xml:space="preserve">SAN JAVIER DE ARRIBA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</si>
</sst>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80A]d&quot; de &quot;mmmm&quot; de &quot;yyyy;@"/>
    <numFmt numFmtId="165" formatCode="0.0"/>
  </numFmts>
  <fonts count="3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515151"/>
      <name val="Arial"/>
      <family val="2"/>
    </font>
    <font>
      <b/>
      <sz val="16"/>
      <color rgb="FF515151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28"/>
      <color theme="1"/>
      <name val="Arial"/>
      <family val="2"/>
    </font>
    <font>
      <b/>
      <i/>
      <sz val="20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6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i/>
      <sz val="18"/>
      <color theme="1"/>
      <name val="Arial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rgb="FF51515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3" fillId="0" borderId="0"/>
    <xf numFmtId="43" fontId="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61">
    <xf numFmtId="0" fontId="0" fillId="0" borderId="0" xfId="0"/>
    <xf numFmtId="0" fontId="7" fillId="0" borderId="0" xfId="3"/>
    <xf numFmtId="44" fontId="12" fillId="0" borderId="0" xfId="1" applyFont="1" applyFill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44" fontId="10" fillId="0" borderId="0" xfId="1" applyFont="1" applyFill="1" applyBorder="1" applyAlignment="1">
      <alignment horizontal="center" vertical="top" wrapText="1"/>
    </xf>
    <xf numFmtId="43" fontId="10" fillId="0" borderId="0" xfId="4" applyFont="1" applyFill="1" applyBorder="1" applyAlignment="1">
      <alignment horizontal="left" vertical="top"/>
    </xf>
    <xf numFmtId="9" fontId="12" fillId="0" borderId="0" xfId="2" applyFont="1" applyFill="1" applyBorder="1" applyAlignment="1">
      <alignment horizontal="center" vertical="top"/>
    </xf>
    <xf numFmtId="44" fontId="7" fillId="0" borderId="0" xfId="1" applyFont="1"/>
    <xf numFmtId="0" fontId="5" fillId="0" borderId="0" xfId="3" applyFont="1"/>
    <xf numFmtId="44" fontId="15" fillId="0" borderId="0" xfId="3" applyNumberFormat="1" applyFont="1"/>
    <xf numFmtId="44" fontId="11" fillId="0" borderId="0" xfId="1" applyFont="1" applyFill="1" applyBorder="1" applyAlignment="1">
      <alignment vertical="center"/>
    </xf>
    <xf numFmtId="0" fontId="8" fillId="0" borderId="0" xfId="3" applyFont="1" applyAlignment="1">
      <alignment horizontal="left"/>
    </xf>
    <xf numFmtId="44" fontId="10" fillId="0" borderId="0" xfId="1" applyFont="1" applyFill="1" applyBorder="1" applyAlignment="1">
      <alignment horizontal="center" vertical="center"/>
    </xf>
    <xf numFmtId="44" fontId="10" fillId="0" borderId="0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0" fillId="0" borderId="0" xfId="0" applyFont="1"/>
    <xf numFmtId="44" fontId="11" fillId="0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3" fontId="10" fillId="0" borderId="0" xfId="6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44" fontId="14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43" fontId="10" fillId="0" borderId="0" xfId="6" applyFont="1" applyFill="1" applyBorder="1" applyAlignment="1">
      <alignment horizontal="right"/>
    </xf>
    <xf numFmtId="0" fontId="9" fillId="0" borderId="0" xfId="3" applyFont="1" applyAlignment="1">
      <alignment horizontal="center"/>
    </xf>
    <xf numFmtId="0" fontId="7" fillId="0" borderId="0" xfId="3" applyFill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44" fontId="12" fillId="0" borderId="0" xfId="3" applyNumberFormat="1" applyFont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center"/>
    </xf>
    <xf numFmtId="44" fontId="14" fillId="0" borderId="0" xfId="1" applyFont="1" applyFill="1" applyBorder="1" applyAlignment="1">
      <alignment horizontal="center" vertical="center" wrapText="1"/>
    </xf>
    <xf numFmtId="44" fontId="10" fillId="0" borderId="0" xfId="1" applyFont="1" applyFill="1" applyAlignment="1">
      <alignment horizontal="center" vertical="center"/>
    </xf>
    <xf numFmtId="44" fontId="14" fillId="0" borderId="0" xfId="1" applyFont="1" applyFill="1" applyAlignment="1">
      <alignment horizontal="center" vertical="center" wrapText="1"/>
    </xf>
    <xf numFmtId="44" fontId="11" fillId="0" borderId="0" xfId="1" applyFont="1" applyFill="1" applyAlignment="1">
      <alignment horizontal="center" vertical="center" wrapText="1"/>
    </xf>
    <xf numFmtId="0" fontId="9" fillId="0" borderId="0" xfId="3" applyFont="1" applyFill="1"/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horizontal="center" vertical="top"/>
    </xf>
    <xf numFmtId="0" fontId="10" fillId="0" borderId="0" xfId="3" applyFont="1" applyFill="1" applyAlignment="1">
      <alignment horizontal="left" vertical="top" wrapText="1"/>
    </xf>
    <xf numFmtId="0" fontId="10" fillId="0" borderId="0" xfId="3" applyFont="1" applyFill="1" applyAlignment="1">
      <alignment vertical="center" wrapText="1"/>
    </xf>
    <xf numFmtId="0" fontId="10" fillId="0" borderId="0" xfId="3" applyFont="1" applyFill="1" applyAlignment="1">
      <alignment horizontal="center" vertical="center" wrapText="1"/>
    </xf>
    <xf numFmtId="44" fontId="7" fillId="0" borderId="0" xfId="1" applyFont="1" applyFill="1"/>
    <xf numFmtId="44" fontId="9" fillId="0" borderId="0" xfId="1" applyFont="1" applyFill="1"/>
    <xf numFmtId="44" fontId="11" fillId="0" borderId="0" xfId="1" applyFont="1" applyFill="1"/>
    <xf numFmtId="0" fontId="10" fillId="0" borderId="0" xfId="3" applyFont="1" applyFill="1" applyAlignment="1">
      <alignment horizontal="left" vertical="top"/>
    </xf>
    <xf numFmtId="44" fontId="9" fillId="0" borderId="0" xfId="1" applyFont="1" applyFill="1" applyBorder="1" applyAlignment="1">
      <alignment horizontal="right"/>
    </xf>
    <xf numFmtId="44" fontId="17" fillId="0" borderId="0" xfId="0" applyNumberFormat="1" applyFont="1" applyBorder="1"/>
    <xf numFmtId="44" fontId="16" fillId="0" borderId="0" xfId="0" applyNumberFormat="1" applyFont="1" applyBorder="1"/>
    <xf numFmtId="44" fontId="18" fillId="0" borderId="0" xfId="0" applyNumberFormat="1" applyFont="1" applyFill="1" applyBorder="1"/>
    <xf numFmtId="0" fontId="19" fillId="0" borderId="0" xfId="3" applyFont="1"/>
    <xf numFmtId="0" fontId="20" fillId="0" borderId="0" xfId="3" applyFont="1" applyAlignment="1">
      <alignment horizontal="center" vertical="center"/>
    </xf>
    <xf numFmtId="44" fontId="19" fillId="0" borderId="0" xfId="1" applyFont="1"/>
    <xf numFmtId="0" fontId="22" fillId="0" borderId="0" xfId="3" applyFont="1"/>
    <xf numFmtId="0" fontId="23" fillId="0" borderId="0" xfId="3" applyFont="1" applyAlignment="1">
      <alignment horizontal="center" vertical="center"/>
    </xf>
    <xf numFmtId="0" fontId="22" fillId="0" borderId="0" xfId="3" applyFont="1" applyAlignment="1">
      <alignment horizontal="center"/>
    </xf>
    <xf numFmtId="0" fontId="22" fillId="0" borderId="0" xfId="3" applyFont="1" applyAlignment="1">
      <alignment horizontal="left"/>
    </xf>
    <xf numFmtId="0" fontId="24" fillId="0" borderId="0" xfId="3" applyFont="1" applyAlignment="1">
      <alignment wrapText="1"/>
    </xf>
    <xf numFmtId="0" fontId="26" fillId="2" borderId="1" xfId="3" applyFont="1" applyFill="1" applyBorder="1" applyAlignment="1">
      <alignment horizontal="center" vertical="center" wrapText="1"/>
    </xf>
    <xf numFmtId="0" fontId="26" fillId="2" borderId="1" xfId="3" applyFont="1" applyFill="1" applyBorder="1" applyAlignment="1">
      <alignment horizontal="center" vertical="center"/>
    </xf>
    <xf numFmtId="44" fontId="26" fillId="2" borderId="1" xfId="1" applyFont="1" applyFill="1" applyBorder="1" applyAlignment="1">
      <alignment horizontal="center" vertical="center" wrapText="1"/>
    </xf>
    <xf numFmtId="165" fontId="20" fillId="0" borderId="1" xfId="3" applyNumberFormat="1" applyFont="1" applyFill="1" applyBorder="1" applyAlignment="1">
      <alignment horizontal="center" vertical="center"/>
    </xf>
    <xf numFmtId="0" fontId="20" fillId="0" borderId="1" xfId="3" applyFont="1" applyFill="1" applyBorder="1" applyAlignment="1">
      <alignment vertical="top" wrapText="1"/>
    </xf>
    <xf numFmtId="0" fontId="20" fillId="0" borderId="1" xfId="3" applyFont="1" applyFill="1" applyBorder="1" applyAlignment="1">
      <alignment horizontal="center" vertical="center" wrapText="1"/>
    </xf>
    <xf numFmtId="0" fontId="19" fillId="0" borderId="1" xfId="3" applyFont="1" applyFill="1" applyBorder="1"/>
    <xf numFmtId="0" fontId="20" fillId="0" borderId="2" xfId="3" applyFont="1" applyFill="1" applyBorder="1" applyAlignment="1">
      <alignment horizontal="center" vertical="center"/>
    </xf>
    <xf numFmtId="0" fontId="20" fillId="0" borderId="2" xfId="3" applyFont="1" applyFill="1" applyBorder="1" applyAlignment="1">
      <alignment vertical="top" wrapText="1"/>
    </xf>
    <xf numFmtId="0" fontId="20" fillId="0" borderId="2" xfId="3" applyFont="1" applyFill="1" applyBorder="1" applyAlignment="1">
      <alignment horizontal="center" vertical="center" wrapText="1"/>
    </xf>
    <xf numFmtId="0" fontId="19" fillId="0" borderId="2" xfId="3" applyFont="1" applyFill="1" applyBorder="1"/>
    <xf numFmtId="0" fontId="20" fillId="0" borderId="1" xfId="3" applyFont="1" applyFill="1" applyBorder="1" applyAlignment="1">
      <alignment horizontal="center" vertical="center"/>
    </xf>
    <xf numFmtId="0" fontId="20" fillId="0" borderId="2" xfId="3" applyFont="1" applyFill="1" applyBorder="1" applyAlignment="1">
      <alignment horizontal="left" vertical="center" wrapText="1"/>
    </xf>
    <xf numFmtId="49" fontId="20" fillId="0" borderId="1" xfId="3" applyNumberFormat="1" applyFont="1" applyFill="1" applyBorder="1" applyAlignment="1">
      <alignment horizontal="center" vertical="center"/>
    </xf>
    <xf numFmtId="0" fontId="20" fillId="0" borderId="1" xfId="3" applyFont="1" applyFill="1" applyBorder="1" applyAlignment="1">
      <alignment horizontal="left" vertical="center" wrapText="1"/>
    </xf>
    <xf numFmtId="0" fontId="20" fillId="0" borderId="1" xfId="10" applyFont="1" applyFill="1" applyBorder="1" applyAlignment="1">
      <alignment horizontal="left" vertical="center" wrapText="1"/>
    </xf>
    <xf numFmtId="0" fontId="20" fillId="0" borderId="3" xfId="3" applyFont="1" applyBorder="1" applyAlignment="1">
      <alignment horizontal="center" vertical="center"/>
    </xf>
    <xf numFmtId="0" fontId="20" fillId="0" borderId="3" xfId="3" applyFont="1" applyBorder="1" applyAlignment="1">
      <alignment horizontal="center" vertical="center" wrapText="1"/>
    </xf>
    <xf numFmtId="0" fontId="20" fillId="0" borderId="0" xfId="3" applyFont="1"/>
    <xf numFmtId="9" fontId="25" fillId="0" borderId="0" xfId="2" applyFont="1" applyFill="1" applyBorder="1" applyAlignment="1">
      <alignment horizontal="center"/>
    </xf>
    <xf numFmtId="9" fontId="25" fillId="0" borderId="0" xfId="2" applyFont="1" applyFill="1" applyBorder="1" applyAlignment="1">
      <alignment horizontal="center" vertical="center"/>
    </xf>
    <xf numFmtId="44" fontId="25" fillId="0" borderId="0" xfId="1" applyFont="1" applyFill="1" applyBorder="1" applyAlignment="1">
      <alignment horizontal="center" vertical="center"/>
    </xf>
    <xf numFmtId="0" fontId="20" fillId="0" borderId="1" xfId="3" applyFont="1" applyFill="1" applyBorder="1" applyAlignment="1">
      <alignment vertical="center" wrapText="1"/>
    </xf>
    <xf numFmtId="0" fontId="26" fillId="0" borderId="1" xfId="3" applyFont="1" applyFill="1" applyBorder="1" applyAlignment="1">
      <alignment horizontal="center" vertical="center" wrapText="1"/>
    </xf>
    <xf numFmtId="0" fontId="28" fillId="0" borderId="1" xfId="5" applyFont="1" applyFill="1" applyBorder="1" applyAlignment="1">
      <alignment horizontal="left" vertical="center" wrapText="1"/>
    </xf>
    <xf numFmtId="0" fontId="28" fillId="0" borderId="1" xfId="3" applyFont="1" applyFill="1" applyBorder="1" applyAlignment="1">
      <alignment horizontal="center" vertical="center" wrapText="1"/>
    </xf>
    <xf numFmtId="0" fontId="24" fillId="0" borderId="0" xfId="3" applyFont="1" applyAlignment="1">
      <alignment horizontal="center"/>
    </xf>
    <xf numFmtId="0" fontId="28" fillId="0" borderId="1" xfId="0" applyFont="1" applyFill="1" applyBorder="1" applyAlignment="1">
      <alignment horizontal="justify" vertical="top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6" applyNumberFormat="1" applyFont="1" applyFill="1" applyBorder="1" applyAlignment="1">
      <alignment horizontal="center" vertical="center"/>
    </xf>
    <xf numFmtId="9" fontId="25" fillId="0" borderId="0" xfId="2" applyFont="1" applyFill="1" applyAlignment="1">
      <alignment horizontal="center" vertical="center"/>
    </xf>
    <xf numFmtId="0" fontId="30" fillId="0" borderId="0" xfId="3" applyFont="1"/>
    <xf numFmtId="49" fontId="28" fillId="0" borderId="1" xfId="3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justify" vertical="center" wrapText="1"/>
    </xf>
    <xf numFmtId="0" fontId="28" fillId="0" borderId="1" xfId="0" applyFont="1" applyFill="1" applyBorder="1" applyAlignment="1">
      <alignment vertical="center" wrapText="1"/>
    </xf>
    <xf numFmtId="43" fontId="28" fillId="0" borderId="1" xfId="4" applyFont="1" applyFill="1" applyBorder="1" applyAlignment="1">
      <alignment horizontal="center" vertical="center" wrapText="1"/>
    </xf>
    <xf numFmtId="0" fontId="20" fillId="0" borderId="1" xfId="6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0" xfId="3" applyFont="1" applyFill="1" applyAlignment="1">
      <alignment horizontal="center" vertical="center"/>
    </xf>
    <xf numFmtId="0" fontId="20" fillId="0" borderId="1" xfId="0" applyFont="1" applyFill="1" applyBorder="1" applyAlignment="1">
      <alignment wrapText="1"/>
    </xf>
    <xf numFmtId="0" fontId="28" fillId="0" borderId="1" xfId="3" applyFont="1" applyFill="1" applyBorder="1" applyAlignment="1">
      <alignment horizontal="center" vertical="center"/>
    </xf>
    <xf numFmtId="49" fontId="28" fillId="3" borderId="1" xfId="3" applyNumberFormat="1" applyFont="1" applyFill="1" applyBorder="1" applyAlignment="1">
      <alignment horizontal="center" vertical="center"/>
    </xf>
    <xf numFmtId="43" fontId="20" fillId="0" borderId="1" xfId="4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 vertical="center" wrapText="1"/>
    </xf>
    <xf numFmtId="0" fontId="28" fillId="0" borderId="1" xfId="3" applyFont="1" applyFill="1" applyBorder="1" applyAlignment="1">
      <alignment horizontal="left" vertical="center" wrapText="1"/>
    </xf>
    <xf numFmtId="2" fontId="28" fillId="0" borderId="1" xfId="3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 wrapText="1"/>
    </xf>
    <xf numFmtId="0" fontId="20" fillId="0" borderId="0" xfId="3" applyFont="1" applyFill="1" applyAlignment="1">
      <alignment horizontal="center" vertical="top"/>
    </xf>
    <xf numFmtId="0" fontId="20" fillId="0" borderId="0" xfId="3" applyFont="1" applyFill="1" applyAlignment="1">
      <alignment horizontal="left" vertical="top" wrapText="1"/>
    </xf>
    <xf numFmtId="0" fontId="20" fillId="0" borderId="0" xfId="3" applyFont="1" applyFill="1" applyAlignment="1">
      <alignment vertical="center" wrapText="1"/>
    </xf>
    <xf numFmtId="43" fontId="20" fillId="0" borderId="0" xfId="4" applyFont="1" applyFill="1" applyBorder="1" applyAlignment="1">
      <alignment horizontal="left" vertical="top"/>
    </xf>
    <xf numFmtId="9" fontId="25" fillId="0" borderId="0" xfId="2" applyFont="1" applyFill="1" applyBorder="1" applyAlignment="1">
      <alignment horizontal="center" vertical="top"/>
    </xf>
    <xf numFmtId="44" fontId="20" fillId="0" borderId="0" xfId="3" applyNumberFormat="1" applyFont="1" applyFill="1" applyAlignment="1">
      <alignment horizontal="left" vertical="top" wrapText="1"/>
    </xf>
    <xf numFmtId="44" fontId="31" fillId="0" borderId="0" xfId="3" applyNumberFormat="1" applyFont="1" applyFill="1" applyAlignment="1">
      <alignment vertical="center" wrapText="1"/>
    </xf>
    <xf numFmtId="0" fontId="19" fillId="0" borderId="0" xfId="3" applyFont="1" applyFill="1"/>
    <xf numFmtId="44" fontId="19" fillId="0" borderId="0" xfId="3" applyNumberFormat="1" applyFont="1" applyFill="1"/>
    <xf numFmtId="44" fontId="26" fillId="4" borderId="1" xfId="1" applyFont="1" applyFill="1" applyBorder="1" applyAlignment="1">
      <alignment horizontal="center" vertical="center"/>
    </xf>
    <xf numFmtId="0" fontId="32" fillId="0" borderId="0" xfId="3" applyFont="1" applyFill="1"/>
    <xf numFmtId="0" fontId="26" fillId="0" borderId="0" xfId="0" applyFont="1" applyBorder="1"/>
    <xf numFmtId="0" fontId="33" fillId="0" borderId="0" xfId="0" applyFont="1" applyBorder="1"/>
    <xf numFmtId="0" fontId="19" fillId="0" borderId="0" xfId="3" applyFont="1" applyFill="1" applyBorder="1"/>
    <xf numFmtId="4" fontId="33" fillId="0" borderId="0" xfId="0" applyNumberFormat="1" applyFont="1" applyFill="1" applyBorder="1"/>
    <xf numFmtId="44" fontId="26" fillId="0" borderId="0" xfId="1" applyFont="1" applyFill="1"/>
    <xf numFmtId="0" fontId="19" fillId="0" borderId="0" xfId="3" applyFont="1" applyFill="1" applyAlignment="1">
      <alignment horizontal="right"/>
    </xf>
    <xf numFmtId="44" fontId="34" fillId="0" borderId="0" xfId="1" applyFont="1" applyFill="1"/>
    <xf numFmtId="44" fontId="19" fillId="0" borderId="0" xfId="1" applyFont="1" applyFill="1"/>
    <xf numFmtId="44" fontId="26" fillId="0" borderId="1" xfId="1" applyFont="1" applyFill="1" applyBorder="1" applyAlignment="1">
      <alignment horizontal="center" vertical="center"/>
    </xf>
    <xf numFmtId="44" fontId="26" fillId="0" borderId="4" xfId="1" applyFont="1" applyFill="1" applyBorder="1" applyAlignment="1">
      <alignment horizontal="center" vertical="center"/>
    </xf>
    <xf numFmtId="44" fontId="26" fillId="4" borderId="4" xfId="1" applyFont="1" applyFill="1" applyBorder="1" applyAlignment="1">
      <alignment horizontal="center" vertical="center"/>
    </xf>
    <xf numFmtId="0" fontId="33" fillId="0" borderId="0" xfId="3" applyFont="1" applyFill="1"/>
    <xf numFmtId="44" fontId="27" fillId="6" borderId="4" xfId="1" applyFont="1" applyFill="1" applyBorder="1" applyAlignment="1">
      <alignment horizontal="center" vertical="center"/>
    </xf>
    <xf numFmtId="44" fontId="27" fillId="8" borderId="2" xfId="1" applyFont="1" applyFill="1" applyBorder="1" applyAlignment="1">
      <alignment horizontal="center" vertical="center" wrapText="1"/>
    </xf>
    <xf numFmtId="44" fontId="27" fillId="8" borderId="1" xfId="1" applyFont="1" applyFill="1" applyBorder="1" applyAlignment="1">
      <alignment horizontal="center" vertical="center"/>
    </xf>
    <xf numFmtId="44" fontId="27" fillId="8" borderId="2" xfId="1" applyFont="1" applyFill="1" applyBorder="1" applyAlignment="1">
      <alignment horizontal="center" vertical="center"/>
    </xf>
    <xf numFmtId="44" fontId="29" fillId="8" borderId="1" xfId="1" applyFont="1" applyFill="1" applyBorder="1" applyAlignment="1">
      <alignment horizontal="center" vertical="center"/>
    </xf>
    <xf numFmtId="44" fontId="27" fillId="8" borderId="1" xfId="1" applyFont="1" applyFill="1" applyBorder="1" applyAlignment="1">
      <alignment horizontal="center" vertical="center" wrapText="1"/>
    </xf>
    <xf numFmtId="44" fontId="29" fillId="8" borderId="1" xfId="1" applyFont="1" applyFill="1" applyBorder="1" applyAlignment="1">
      <alignment horizontal="center" vertical="center" wrapText="1"/>
    </xf>
    <xf numFmtId="44" fontId="27" fillId="8" borderId="1" xfId="0" applyNumberFormat="1" applyFont="1" applyFill="1" applyBorder="1" applyAlignment="1">
      <alignment horizontal="center" vertical="center" wrapText="1"/>
    </xf>
    <xf numFmtId="44" fontId="27" fillId="8" borderId="1" xfId="1" applyNumberFormat="1" applyFont="1" applyFill="1" applyBorder="1" applyAlignment="1">
      <alignment horizontal="center" vertical="center" wrapText="1"/>
    </xf>
    <xf numFmtId="44" fontId="27" fillId="8" borderId="1" xfId="1" applyNumberFormat="1" applyFont="1" applyFill="1" applyBorder="1" applyAlignment="1">
      <alignment horizontal="center" vertical="center"/>
    </xf>
    <xf numFmtId="44" fontId="27" fillId="8" borderId="4" xfId="1" applyFont="1" applyFill="1" applyBorder="1" applyAlignment="1">
      <alignment horizontal="center" vertical="center"/>
    </xf>
    <xf numFmtId="44" fontId="30" fillId="0" borderId="0" xfId="1" applyFont="1" applyFill="1" applyBorder="1" applyAlignment="1">
      <alignment horizontal="center" vertical="center"/>
    </xf>
    <xf numFmtId="44" fontId="32" fillId="0" borderId="0" xfId="1" applyFont="1" applyFill="1" applyBorder="1" applyAlignment="1">
      <alignment horizontal="center" vertical="center"/>
    </xf>
    <xf numFmtId="0" fontId="27" fillId="0" borderId="0" xfId="3" applyFont="1" applyFill="1" applyBorder="1"/>
    <xf numFmtId="44" fontId="32" fillId="0" borderId="0" xfId="0" applyNumberFormat="1" applyFont="1" applyFill="1" applyBorder="1"/>
    <xf numFmtId="44" fontId="35" fillId="0" borderId="0" xfId="0" applyNumberFormat="1" applyFont="1" applyFill="1" applyBorder="1"/>
    <xf numFmtId="44" fontId="26" fillId="0" borderId="0" xfId="3" applyNumberFormat="1" applyFont="1" applyFill="1" applyBorder="1"/>
    <xf numFmtId="44" fontId="27" fillId="8" borderId="1" xfId="0" applyNumberFormat="1" applyFont="1" applyFill="1" applyBorder="1" applyAlignment="1">
      <alignment horizontal="center" vertical="center"/>
    </xf>
    <xf numFmtId="44" fontId="27" fillId="7" borderId="1" xfId="1" applyNumberFormat="1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horizontal="center"/>
    </xf>
    <xf numFmtId="0" fontId="21" fillId="0" borderId="0" xfId="3" applyFont="1" applyAlignment="1">
      <alignment horizontal="center"/>
    </xf>
    <xf numFmtId="0" fontId="22" fillId="0" borderId="0" xfId="3" applyFont="1" applyAlignment="1">
      <alignment horizontal="center" wrapText="1"/>
    </xf>
    <xf numFmtId="0" fontId="22" fillId="0" borderId="0" xfId="3" applyFont="1" applyAlignment="1">
      <alignment horizontal="center"/>
    </xf>
    <xf numFmtId="0" fontId="22" fillId="0" borderId="0" xfId="3" applyFont="1" applyAlignment="1">
      <alignment horizontal="left"/>
    </xf>
    <xf numFmtId="164" fontId="24" fillId="0" borderId="0" xfId="3" applyNumberFormat="1" applyFont="1" applyAlignment="1">
      <alignment horizontal="center"/>
    </xf>
    <xf numFmtId="44" fontId="24" fillId="0" borderId="0" xfId="1" applyFont="1" applyFill="1" applyAlignment="1">
      <alignment horizontal="right"/>
    </xf>
  </cellXfs>
  <cellStyles count="13">
    <cellStyle name="Millares" xfId="6" builtinId="3"/>
    <cellStyle name="Millares 2" xfId="4"/>
    <cellStyle name="Millares 3" xfId="8"/>
    <cellStyle name="Moneda" xfId="1" builtinId="4"/>
    <cellStyle name="Moneda 2" xfId="9"/>
    <cellStyle name="Normal" xfId="0" builtinId="0"/>
    <cellStyle name="Normal 2" xfId="3"/>
    <cellStyle name="Normal 3" xfId="7"/>
    <cellStyle name="Normal 4" xfId="10"/>
    <cellStyle name="Normal 5" xfId="11"/>
    <cellStyle name="Normal 6" xfId="12"/>
    <cellStyle name="Normal_FORMATO DE PROPUESTA 2014 COMITE" xfId="5"/>
    <cellStyle name="Porcentaje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191187</xdr:rowOff>
    </xdr:from>
    <xdr:to>
      <xdr:col>1</xdr:col>
      <xdr:colOff>6804</xdr:colOff>
      <xdr:row>3</xdr:row>
      <xdr:rowOff>476250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375" y="191187"/>
          <a:ext cx="1213304" cy="1158188"/>
        </a:xfrm>
        <a:prstGeom prst="rect">
          <a:avLst/>
        </a:prstGeom>
      </xdr:spPr>
    </xdr:pic>
    <xdr:clientData/>
  </xdr:twoCellAnchor>
  <xdr:twoCellAnchor editAs="oneCell">
    <xdr:from>
      <xdr:col>5</xdr:col>
      <xdr:colOff>1648732</xdr:colOff>
      <xdr:row>0</xdr:row>
      <xdr:rowOff>217596</xdr:rowOff>
    </xdr:from>
    <xdr:to>
      <xdr:col>6</xdr:col>
      <xdr:colOff>1392463</xdr:colOff>
      <xdr:row>3</xdr:row>
      <xdr:rowOff>669923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23107" y="217596"/>
          <a:ext cx="1680481" cy="13254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/AppData/Local/Microsoft/Windows/Temporary%20Internet%20Files/Content.Outlook/1V215WFO/O.P.%20Badira/PAO-2019%20/PROPUESTA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169"/>
  <sheetViews>
    <sheetView tabSelected="1" view="pageBreakPreview" zoomScale="70" zoomScaleNormal="60" zoomScaleSheetLayoutView="70" zoomScalePageLayoutView="130" workbookViewId="0">
      <selection activeCell="B86" sqref="B86"/>
    </sheetView>
  </sheetViews>
  <sheetFormatPr baseColWidth="10" defaultRowHeight="18.75" x14ac:dyDescent="0.25"/>
  <cols>
    <col min="1" max="1" width="15.875" style="1" customWidth="1"/>
    <col min="2" max="2" width="58" style="1" customWidth="1"/>
    <col min="3" max="3" width="24.5" style="1" customWidth="1"/>
    <col min="4" max="4" width="24.125" style="1" customWidth="1"/>
    <col min="5" max="5" width="22.5" style="1" hidden="1" customWidth="1"/>
    <col min="6" max="6" width="25.5" style="3" customWidth="1"/>
    <col min="7" max="7" width="78.875" style="7" customWidth="1"/>
    <col min="8" max="8" width="55.25" style="1" customWidth="1"/>
    <col min="9" max="9" width="26.75" style="1" customWidth="1"/>
    <col min="10" max="10" width="17.375" style="1" customWidth="1"/>
    <col min="11" max="11" width="18.75" style="1" customWidth="1"/>
    <col min="12" max="12" width="26.5" style="1" customWidth="1"/>
    <col min="13" max="16384" width="11" style="1"/>
  </cols>
  <sheetData>
    <row r="1" spans="1:12" ht="18" x14ac:dyDescent="0.25">
      <c r="A1" s="53"/>
      <c r="B1" s="53"/>
      <c r="C1" s="53"/>
      <c r="D1" s="53"/>
      <c r="E1" s="53"/>
      <c r="F1" s="54"/>
      <c r="G1" s="55"/>
    </row>
    <row r="2" spans="1:12" ht="18" x14ac:dyDescent="0.25">
      <c r="A2" s="53"/>
      <c r="B2" s="53"/>
      <c r="C2" s="53"/>
      <c r="D2" s="53"/>
      <c r="E2" s="53"/>
      <c r="F2" s="54"/>
      <c r="G2" s="55"/>
    </row>
    <row r="3" spans="1:12" ht="33.75" customHeight="1" x14ac:dyDescent="0.5">
      <c r="A3" s="155"/>
      <c r="B3" s="155"/>
      <c r="C3" s="155"/>
      <c r="D3" s="155"/>
      <c r="E3" s="155"/>
      <c r="F3" s="155"/>
      <c r="G3" s="155"/>
    </row>
    <row r="4" spans="1:12" ht="60" customHeight="1" x14ac:dyDescent="0.25">
      <c r="A4" s="53"/>
      <c r="B4" s="53"/>
      <c r="C4" s="53"/>
      <c r="D4" s="53"/>
      <c r="E4" s="53"/>
      <c r="F4" s="54"/>
      <c r="G4" s="55"/>
    </row>
    <row r="5" spans="1:12" ht="48.75" customHeight="1" x14ac:dyDescent="0.35">
      <c r="A5" s="156" t="s">
        <v>23</v>
      </c>
      <c r="B5" s="156"/>
      <c r="C5" s="156"/>
      <c r="D5" s="156"/>
      <c r="E5" s="156"/>
      <c r="F5" s="156"/>
      <c r="G5" s="156"/>
    </row>
    <row r="6" spans="1:12" ht="25.5" x14ac:dyDescent="0.35">
      <c r="A6" s="56"/>
      <c r="B6" s="157" t="s">
        <v>25</v>
      </c>
      <c r="C6" s="157"/>
      <c r="D6" s="157"/>
      <c r="E6" s="157"/>
      <c r="F6" s="57"/>
      <c r="G6" s="58"/>
    </row>
    <row r="7" spans="1:12" ht="15" customHeight="1" x14ac:dyDescent="0.25">
      <c r="A7" s="53"/>
      <c r="B7" s="53"/>
      <c r="C7" s="53"/>
      <c r="D7" s="53"/>
      <c r="E7" s="53"/>
      <c r="F7" s="54"/>
      <c r="G7" s="53"/>
    </row>
    <row r="8" spans="1:12" ht="25.5" x14ac:dyDescent="0.35">
      <c r="A8" s="158" t="s">
        <v>0</v>
      </c>
      <c r="B8" s="158"/>
      <c r="C8" s="158"/>
      <c r="D8" s="158"/>
      <c r="E8" s="158"/>
      <c r="F8" s="57"/>
      <c r="G8" s="59"/>
    </row>
    <row r="9" spans="1:12" ht="23.25" customHeight="1" x14ac:dyDescent="0.3">
      <c r="A9" s="60"/>
      <c r="B9" s="60"/>
      <c r="C9" s="60"/>
      <c r="D9" s="159">
        <v>45261</v>
      </c>
      <c r="E9" s="159"/>
      <c r="F9" s="159"/>
      <c r="G9" s="159"/>
      <c r="H9" s="14"/>
      <c r="I9" s="14"/>
      <c r="J9" s="15"/>
      <c r="K9" s="15"/>
    </row>
    <row r="10" spans="1:12" ht="48.75" customHeight="1" x14ac:dyDescent="0.3">
      <c r="A10" s="61" t="s">
        <v>1</v>
      </c>
      <c r="B10" s="62" t="s">
        <v>9</v>
      </c>
      <c r="C10" s="62" t="s">
        <v>2</v>
      </c>
      <c r="D10" s="61" t="s">
        <v>3</v>
      </c>
      <c r="E10" s="61" t="s">
        <v>4</v>
      </c>
      <c r="F10" s="61" t="s">
        <v>50</v>
      </c>
      <c r="G10" s="63" t="s">
        <v>33</v>
      </c>
      <c r="H10" s="14"/>
      <c r="I10" s="14"/>
      <c r="J10" s="15"/>
      <c r="K10" s="16"/>
      <c r="L10" s="17"/>
    </row>
    <row r="11" spans="1:12" s="26" customFormat="1" ht="86.25" customHeight="1" x14ac:dyDescent="0.25">
      <c r="A11" s="64">
        <v>1.1000000000000001</v>
      </c>
      <c r="B11" s="65" t="s">
        <v>79</v>
      </c>
      <c r="C11" s="66" t="s">
        <v>12</v>
      </c>
      <c r="D11" s="66" t="s">
        <v>34</v>
      </c>
      <c r="E11" s="67"/>
      <c r="F11" s="68">
        <v>317</v>
      </c>
      <c r="G11" s="136">
        <v>65346.25</v>
      </c>
      <c r="H11" s="28"/>
      <c r="I11" s="28"/>
      <c r="J11" s="27"/>
      <c r="K11" s="12"/>
      <c r="L11" s="12"/>
    </row>
    <row r="12" spans="1:12" s="26" customFormat="1" ht="82.5" customHeight="1" x14ac:dyDescent="0.25">
      <c r="A12" s="64">
        <v>1.2</v>
      </c>
      <c r="B12" s="69" t="s">
        <v>78</v>
      </c>
      <c r="C12" s="70" t="s">
        <v>69</v>
      </c>
      <c r="D12" s="70" t="s">
        <v>70</v>
      </c>
      <c r="E12" s="71"/>
      <c r="F12" s="68">
        <v>3490</v>
      </c>
      <c r="G12" s="136">
        <v>279747.71000000002</v>
      </c>
      <c r="H12" s="28"/>
      <c r="I12" s="28"/>
      <c r="J12" s="27"/>
      <c r="K12" s="12"/>
      <c r="L12" s="12"/>
    </row>
    <row r="13" spans="1:12" s="26" customFormat="1" ht="92.25" customHeight="1" x14ac:dyDescent="0.25">
      <c r="A13" s="64">
        <v>1.3</v>
      </c>
      <c r="B13" s="69" t="s">
        <v>77</v>
      </c>
      <c r="C13" s="70" t="s">
        <v>69</v>
      </c>
      <c r="D13" s="70" t="s">
        <v>70</v>
      </c>
      <c r="E13" s="71"/>
      <c r="F13" s="68">
        <v>3490</v>
      </c>
      <c r="G13" s="136">
        <v>200519.02</v>
      </c>
      <c r="H13" s="28"/>
      <c r="I13" s="28"/>
      <c r="J13" s="27"/>
      <c r="K13" s="12"/>
      <c r="L13" s="12"/>
    </row>
    <row r="14" spans="1:12" s="26" customFormat="1" ht="87.75" customHeight="1" x14ac:dyDescent="0.25">
      <c r="A14" s="72">
        <v>1.4</v>
      </c>
      <c r="B14" s="73" t="s">
        <v>35</v>
      </c>
      <c r="C14" s="70" t="s">
        <v>7</v>
      </c>
      <c r="D14" s="70" t="s">
        <v>7</v>
      </c>
      <c r="E14" s="70"/>
      <c r="F14" s="70">
        <v>1221</v>
      </c>
      <c r="G14" s="137">
        <v>478299.65</v>
      </c>
      <c r="H14" s="28"/>
      <c r="I14" s="27"/>
      <c r="J14" s="12"/>
      <c r="K14" s="12"/>
    </row>
    <row r="15" spans="1:12" s="26" customFormat="1" ht="78.75" customHeight="1" x14ac:dyDescent="0.25">
      <c r="A15" s="74" t="s">
        <v>32</v>
      </c>
      <c r="B15" s="75" t="s">
        <v>37</v>
      </c>
      <c r="C15" s="66" t="s">
        <v>7</v>
      </c>
      <c r="D15" s="66" t="s">
        <v>7</v>
      </c>
      <c r="E15" s="66"/>
      <c r="F15" s="70">
        <v>1221</v>
      </c>
      <c r="G15" s="138">
        <v>1280362.44</v>
      </c>
      <c r="H15" s="28"/>
      <c r="I15" s="27"/>
      <c r="J15" s="12"/>
      <c r="K15" s="12"/>
    </row>
    <row r="16" spans="1:12" s="26" customFormat="1" ht="96.75" customHeight="1" x14ac:dyDescent="0.25">
      <c r="A16" s="74" t="s">
        <v>110</v>
      </c>
      <c r="B16" s="76" t="s">
        <v>87</v>
      </c>
      <c r="C16" s="66" t="s">
        <v>69</v>
      </c>
      <c r="D16" s="66" t="s">
        <v>70</v>
      </c>
      <c r="E16" s="66"/>
      <c r="F16" s="66">
        <v>3490</v>
      </c>
      <c r="G16" s="137">
        <v>148052.13</v>
      </c>
      <c r="H16" s="28"/>
      <c r="I16" s="27"/>
      <c r="J16" s="12"/>
      <c r="K16" s="12"/>
    </row>
    <row r="17" spans="1:12" ht="20.25" x14ac:dyDescent="0.3">
      <c r="A17" s="77"/>
      <c r="B17" s="78"/>
      <c r="C17" s="78"/>
      <c r="D17" s="78"/>
      <c r="E17" s="78"/>
      <c r="F17" s="78"/>
      <c r="G17" s="131">
        <f>SUM(G11:G16)</f>
        <v>2452327.2000000002</v>
      </c>
      <c r="H17" s="14"/>
      <c r="I17" s="14"/>
      <c r="J17" s="15"/>
      <c r="K17" s="16"/>
      <c r="L17" s="13"/>
    </row>
    <row r="18" spans="1:12" ht="27" customHeight="1" x14ac:dyDescent="0.25">
      <c r="A18" s="79"/>
      <c r="B18" s="79"/>
      <c r="C18" s="79"/>
      <c r="D18" s="79"/>
      <c r="E18" s="80"/>
      <c r="F18" s="81"/>
      <c r="G18" s="82"/>
      <c r="H18" s="19"/>
      <c r="I18" s="19"/>
      <c r="J18" s="18"/>
      <c r="K18" s="12"/>
      <c r="L18" s="13"/>
    </row>
    <row r="19" spans="1:12" ht="25.5" x14ac:dyDescent="0.35">
      <c r="A19" s="158" t="s">
        <v>10</v>
      </c>
      <c r="B19" s="158"/>
      <c r="C19" s="158"/>
      <c r="D19" s="158"/>
      <c r="E19" s="158"/>
      <c r="F19" s="57"/>
      <c r="G19" s="59"/>
      <c r="H19" s="19"/>
      <c r="I19" s="19"/>
      <c r="J19" s="18"/>
      <c r="K19" s="12"/>
      <c r="L19" s="2"/>
    </row>
    <row r="20" spans="1:12" ht="52.5" customHeight="1" x14ac:dyDescent="0.4">
      <c r="A20" s="61" t="s">
        <v>1</v>
      </c>
      <c r="B20" s="62" t="s">
        <v>9</v>
      </c>
      <c r="C20" s="62" t="s">
        <v>2</v>
      </c>
      <c r="D20" s="61" t="s">
        <v>3</v>
      </c>
      <c r="E20" s="61"/>
      <c r="F20" s="61" t="s">
        <v>50</v>
      </c>
      <c r="G20" s="63" t="s">
        <v>33</v>
      </c>
      <c r="H20" s="19"/>
      <c r="I20" s="19"/>
      <c r="J20" s="18"/>
      <c r="K20" s="12"/>
      <c r="L20" s="11"/>
    </row>
    <row r="21" spans="1:12" s="26" customFormat="1" ht="94.5" customHeight="1" x14ac:dyDescent="0.35">
      <c r="A21" s="66">
        <v>2.1</v>
      </c>
      <c r="B21" s="83" t="s">
        <v>36</v>
      </c>
      <c r="C21" s="66" t="s">
        <v>7</v>
      </c>
      <c r="D21" s="66" t="s">
        <v>7</v>
      </c>
      <c r="E21" s="84"/>
      <c r="F21" s="66">
        <v>1221</v>
      </c>
      <c r="G21" s="140">
        <v>2107131.2799999998</v>
      </c>
      <c r="H21" s="28"/>
      <c r="I21" s="28"/>
      <c r="J21" s="27"/>
      <c r="K21" s="12"/>
      <c r="L21" s="39"/>
    </row>
    <row r="22" spans="1:12" s="26" customFormat="1" ht="105" customHeight="1" x14ac:dyDescent="0.35">
      <c r="A22" s="66">
        <v>2.2000000000000002</v>
      </c>
      <c r="B22" s="83" t="s">
        <v>75</v>
      </c>
      <c r="C22" s="66" t="s">
        <v>13</v>
      </c>
      <c r="D22" s="66" t="s">
        <v>14</v>
      </c>
      <c r="E22" s="84"/>
      <c r="F22" s="66">
        <v>3490</v>
      </c>
      <c r="G22" s="140">
        <v>295033.27</v>
      </c>
      <c r="H22" s="28"/>
      <c r="I22" s="28"/>
      <c r="J22" s="27"/>
      <c r="K22" s="12"/>
      <c r="L22" s="39"/>
    </row>
    <row r="23" spans="1:12" s="26" customFormat="1" ht="101.25" customHeight="1" x14ac:dyDescent="0.25">
      <c r="A23" s="66">
        <v>2.2999999999999998</v>
      </c>
      <c r="B23" s="85" t="s">
        <v>26</v>
      </c>
      <c r="C23" s="66" t="s">
        <v>13</v>
      </c>
      <c r="D23" s="66" t="s">
        <v>14</v>
      </c>
      <c r="E23" s="84"/>
      <c r="F23" s="86">
        <v>3490</v>
      </c>
      <c r="G23" s="139">
        <v>6333885.2300000004</v>
      </c>
      <c r="H23" s="28"/>
      <c r="I23" s="28"/>
      <c r="J23" s="30"/>
      <c r="K23" s="12"/>
      <c r="L23" s="17"/>
    </row>
    <row r="24" spans="1:12" s="26" customFormat="1" ht="95.25" customHeight="1" x14ac:dyDescent="0.25">
      <c r="A24" s="66">
        <v>2.4</v>
      </c>
      <c r="B24" s="85" t="s">
        <v>60</v>
      </c>
      <c r="C24" s="66" t="s">
        <v>61</v>
      </c>
      <c r="D24" s="66" t="s">
        <v>61</v>
      </c>
      <c r="E24" s="86"/>
      <c r="F24" s="86">
        <v>202</v>
      </c>
      <c r="G24" s="139">
        <v>1080586.93</v>
      </c>
      <c r="H24" s="28"/>
      <c r="I24" s="28"/>
      <c r="J24" s="30"/>
      <c r="K24" s="12"/>
      <c r="L24" s="22"/>
    </row>
    <row r="25" spans="1:12" s="26" customFormat="1" ht="90.75" customHeight="1" x14ac:dyDescent="0.25">
      <c r="A25" s="66">
        <v>2.5</v>
      </c>
      <c r="B25" s="85" t="s">
        <v>86</v>
      </c>
      <c r="C25" s="66" t="s">
        <v>13</v>
      </c>
      <c r="D25" s="66" t="s">
        <v>14</v>
      </c>
      <c r="E25" s="86"/>
      <c r="F25" s="86">
        <v>3490</v>
      </c>
      <c r="G25" s="139">
        <v>57271.06</v>
      </c>
      <c r="H25" s="28"/>
      <c r="I25" s="28"/>
      <c r="J25" s="30"/>
      <c r="K25" s="12"/>
      <c r="L25" s="22"/>
    </row>
    <row r="26" spans="1:12" s="26" customFormat="1" ht="91.5" customHeight="1" x14ac:dyDescent="0.25">
      <c r="A26" s="66">
        <v>2.6</v>
      </c>
      <c r="B26" s="85" t="s">
        <v>76</v>
      </c>
      <c r="C26" s="66" t="s">
        <v>13</v>
      </c>
      <c r="D26" s="66" t="s">
        <v>14</v>
      </c>
      <c r="E26" s="86"/>
      <c r="F26" s="86">
        <v>3490</v>
      </c>
      <c r="G26" s="139">
        <v>351903.83</v>
      </c>
      <c r="H26" s="28"/>
      <c r="I26" s="28"/>
      <c r="J26" s="30"/>
      <c r="K26" s="12"/>
      <c r="L26" s="22"/>
    </row>
    <row r="27" spans="1:12" ht="20.25" x14ac:dyDescent="0.25">
      <c r="A27" s="53"/>
      <c r="B27" s="53"/>
      <c r="C27" s="53"/>
      <c r="D27" s="53"/>
      <c r="E27" s="53"/>
      <c r="F27" s="54"/>
      <c r="G27" s="132">
        <f>SUM(G21:G26)</f>
        <v>10225811.6</v>
      </c>
      <c r="H27" s="19"/>
      <c r="I27" s="19"/>
      <c r="J27" s="21"/>
      <c r="K27" s="20"/>
      <c r="L27" s="22"/>
    </row>
    <row r="28" spans="1:12" ht="27" customHeight="1" x14ac:dyDescent="0.25">
      <c r="A28" s="53"/>
      <c r="B28" s="53"/>
      <c r="C28" s="53"/>
      <c r="D28" s="53"/>
      <c r="E28" s="53"/>
      <c r="F28" s="54"/>
      <c r="G28" s="82"/>
      <c r="H28" s="19"/>
      <c r="I28" s="19"/>
      <c r="J28" s="21"/>
      <c r="K28" s="20"/>
      <c r="L28" s="22"/>
    </row>
    <row r="29" spans="1:12" ht="25.5" x14ac:dyDescent="0.35">
      <c r="A29" s="158" t="s">
        <v>155</v>
      </c>
      <c r="B29" s="158"/>
      <c r="C29" s="158"/>
      <c r="D29" s="158"/>
      <c r="E29" s="158"/>
      <c r="F29" s="57"/>
      <c r="G29" s="87"/>
      <c r="H29" s="14"/>
      <c r="I29" s="14"/>
      <c r="J29" s="15"/>
      <c r="K29" s="16"/>
      <c r="L29" s="25"/>
    </row>
    <row r="30" spans="1:12" ht="40.5" x14ac:dyDescent="0.3">
      <c r="A30" s="61" t="s">
        <v>1</v>
      </c>
      <c r="B30" s="62" t="s">
        <v>9</v>
      </c>
      <c r="C30" s="62" t="s">
        <v>2</v>
      </c>
      <c r="D30" s="61" t="s">
        <v>3</v>
      </c>
      <c r="E30" s="61"/>
      <c r="F30" s="61" t="s">
        <v>50</v>
      </c>
      <c r="G30" s="63" t="s">
        <v>33</v>
      </c>
      <c r="H30" s="14"/>
      <c r="I30" s="14"/>
      <c r="J30" s="15"/>
      <c r="K30" s="16"/>
      <c r="L30" s="17"/>
    </row>
    <row r="31" spans="1:12" s="26" customFormat="1" ht="72" x14ac:dyDescent="0.3">
      <c r="A31" s="66">
        <v>3.1</v>
      </c>
      <c r="B31" s="88" t="s">
        <v>53</v>
      </c>
      <c r="C31" s="89" t="s">
        <v>13</v>
      </c>
      <c r="D31" s="89" t="s">
        <v>14</v>
      </c>
      <c r="E31" s="90">
        <v>3490</v>
      </c>
      <c r="F31" s="66">
        <v>3490</v>
      </c>
      <c r="G31" s="139">
        <v>435498</v>
      </c>
      <c r="H31" s="31"/>
      <c r="I31" s="32"/>
      <c r="J31" s="33"/>
      <c r="K31" s="17"/>
    </row>
    <row r="32" spans="1:12" s="26" customFormat="1" ht="78.75" customHeight="1" x14ac:dyDescent="0.25">
      <c r="A32" s="72">
        <v>3.2</v>
      </c>
      <c r="B32" s="88" t="s">
        <v>54</v>
      </c>
      <c r="C32" s="89" t="s">
        <v>13</v>
      </c>
      <c r="D32" s="89" t="s">
        <v>42</v>
      </c>
      <c r="E32" s="90">
        <v>3490</v>
      </c>
      <c r="F32" s="86">
        <v>175</v>
      </c>
      <c r="G32" s="139">
        <v>450740.43</v>
      </c>
      <c r="H32" s="28"/>
      <c r="I32" s="28"/>
      <c r="J32" s="27"/>
      <c r="K32" s="12"/>
      <c r="L32" s="22"/>
    </row>
    <row r="33" spans="1:12" ht="20.25" x14ac:dyDescent="0.3">
      <c r="A33" s="53"/>
      <c r="B33" s="53"/>
      <c r="C33" s="53"/>
      <c r="D33" s="53"/>
      <c r="E33" s="53"/>
      <c r="F33" s="54"/>
      <c r="G33" s="131">
        <f>SUM(G31:G32)</f>
        <v>886238.43</v>
      </c>
      <c r="H33" s="19"/>
      <c r="I33" s="19"/>
      <c r="J33" s="23"/>
      <c r="K33" s="12"/>
      <c r="L33" s="2"/>
    </row>
    <row r="34" spans="1:12" ht="27" customHeight="1" x14ac:dyDescent="0.3">
      <c r="A34" s="53"/>
      <c r="B34" s="53"/>
      <c r="C34" s="53"/>
      <c r="D34" s="53"/>
      <c r="E34" s="53"/>
      <c r="F34" s="54"/>
      <c r="G34" s="82"/>
      <c r="H34" s="19"/>
      <c r="I34" s="19"/>
      <c r="J34" s="23"/>
      <c r="K34" s="12"/>
      <c r="L34" s="2"/>
    </row>
    <row r="35" spans="1:12" ht="25.5" x14ac:dyDescent="0.35">
      <c r="A35" s="158" t="s">
        <v>156</v>
      </c>
      <c r="B35" s="158"/>
      <c r="C35" s="158"/>
      <c r="D35" s="158"/>
      <c r="E35" s="158"/>
      <c r="F35" s="57"/>
      <c r="G35" s="82"/>
      <c r="H35" s="19"/>
      <c r="I35" s="19"/>
      <c r="J35" s="23"/>
      <c r="K35" s="12"/>
      <c r="L35" s="2"/>
    </row>
    <row r="36" spans="1:12" ht="40.5" x14ac:dyDescent="0.3">
      <c r="A36" s="61" t="s">
        <v>1</v>
      </c>
      <c r="B36" s="62" t="s">
        <v>9</v>
      </c>
      <c r="C36" s="62" t="s">
        <v>2</v>
      </c>
      <c r="D36" s="61" t="s">
        <v>3</v>
      </c>
      <c r="E36" s="61"/>
      <c r="F36" s="61" t="s">
        <v>50</v>
      </c>
      <c r="G36" s="63" t="s">
        <v>33</v>
      </c>
      <c r="H36" s="19"/>
      <c r="I36" s="19"/>
      <c r="J36" s="23"/>
      <c r="K36" s="12"/>
      <c r="L36" s="17"/>
    </row>
    <row r="37" spans="1:12" s="26" customFormat="1" ht="90" x14ac:dyDescent="0.3">
      <c r="A37" s="72">
        <v>4.0999999999999996</v>
      </c>
      <c r="B37" s="83" t="s">
        <v>90</v>
      </c>
      <c r="C37" s="89" t="s">
        <v>13</v>
      </c>
      <c r="D37" s="89" t="s">
        <v>14</v>
      </c>
      <c r="E37" s="66"/>
      <c r="F37" s="66">
        <v>3490</v>
      </c>
      <c r="G37" s="137">
        <v>1258417.57</v>
      </c>
      <c r="H37" s="28"/>
      <c r="I37" s="28"/>
      <c r="J37" s="34"/>
      <c r="K37" s="12"/>
      <c r="L37" s="12"/>
    </row>
    <row r="38" spans="1:12" ht="25.5" x14ac:dyDescent="0.35">
      <c r="A38" s="59"/>
      <c r="B38" s="59"/>
      <c r="C38" s="82"/>
      <c r="D38" s="59"/>
      <c r="E38" s="59"/>
      <c r="F38" s="57"/>
      <c r="G38" s="131">
        <f>SUM(G37:G37)</f>
        <v>1258417.57</v>
      </c>
      <c r="H38" s="19"/>
      <c r="I38" s="19"/>
      <c r="J38" s="23"/>
      <c r="K38" s="20"/>
      <c r="L38" s="22"/>
    </row>
    <row r="39" spans="1:12" ht="27" customHeight="1" x14ac:dyDescent="0.25">
      <c r="A39" s="54"/>
      <c r="B39" s="54"/>
      <c r="C39" s="54"/>
      <c r="D39" s="54"/>
      <c r="E39" s="91"/>
      <c r="F39" s="91"/>
      <c r="G39" s="82"/>
      <c r="H39" s="19"/>
      <c r="I39" s="19"/>
      <c r="J39" s="18"/>
      <c r="K39" s="12"/>
      <c r="L39" s="4"/>
    </row>
    <row r="40" spans="1:12" ht="25.5" x14ac:dyDescent="0.35">
      <c r="A40" s="158" t="s">
        <v>157</v>
      </c>
      <c r="B40" s="158"/>
      <c r="C40" s="92"/>
      <c r="D40" s="92"/>
      <c r="E40" s="92"/>
      <c r="F40" s="57"/>
      <c r="G40" s="53"/>
      <c r="H40" s="19"/>
      <c r="I40" s="19"/>
      <c r="J40" s="18"/>
      <c r="K40" s="12"/>
    </row>
    <row r="41" spans="1:12" ht="40.5" x14ac:dyDescent="0.25">
      <c r="A41" s="61" t="s">
        <v>1</v>
      </c>
      <c r="B41" s="62" t="s">
        <v>9</v>
      </c>
      <c r="C41" s="62" t="s">
        <v>2</v>
      </c>
      <c r="D41" s="61" t="s">
        <v>3</v>
      </c>
      <c r="E41" s="61"/>
      <c r="F41" s="61" t="s">
        <v>50</v>
      </c>
      <c r="G41" s="63" t="s">
        <v>33</v>
      </c>
      <c r="H41" s="19"/>
      <c r="I41" s="19"/>
      <c r="J41" s="18"/>
      <c r="K41" s="12"/>
      <c r="L41" s="17"/>
    </row>
    <row r="42" spans="1:12" s="26" customFormat="1" ht="108" x14ac:dyDescent="0.25">
      <c r="A42" s="93" t="s">
        <v>111</v>
      </c>
      <c r="B42" s="83" t="s">
        <v>27</v>
      </c>
      <c r="C42" s="66" t="s">
        <v>12</v>
      </c>
      <c r="D42" s="66" t="s">
        <v>8</v>
      </c>
      <c r="E42" s="66"/>
      <c r="F42" s="66">
        <v>317</v>
      </c>
      <c r="G42" s="141">
        <v>791062.79</v>
      </c>
      <c r="H42" s="28"/>
      <c r="I42" s="28"/>
      <c r="J42" s="27"/>
      <c r="K42" s="12"/>
      <c r="L42" s="17"/>
    </row>
    <row r="43" spans="1:12" s="26" customFormat="1" ht="108" x14ac:dyDescent="0.25">
      <c r="A43" s="93" t="s">
        <v>112</v>
      </c>
      <c r="B43" s="94" t="s">
        <v>48</v>
      </c>
      <c r="C43" s="66" t="s">
        <v>12</v>
      </c>
      <c r="D43" s="66" t="s">
        <v>8</v>
      </c>
      <c r="E43" s="66"/>
      <c r="F43" s="66">
        <v>317</v>
      </c>
      <c r="G43" s="141">
        <v>328805.82</v>
      </c>
      <c r="H43" s="28"/>
      <c r="I43" s="28"/>
      <c r="J43" s="27"/>
      <c r="K43" s="12"/>
      <c r="L43" s="17"/>
    </row>
    <row r="44" spans="1:12" s="26" customFormat="1" ht="126" x14ac:dyDescent="0.25">
      <c r="A44" s="93" t="s">
        <v>113</v>
      </c>
      <c r="B44" s="94" t="s">
        <v>49</v>
      </c>
      <c r="C44" s="86" t="s">
        <v>12</v>
      </c>
      <c r="D44" s="86" t="s">
        <v>8</v>
      </c>
      <c r="E44" s="66"/>
      <c r="F44" s="66">
        <v>317</v>
      </c>
      <c r="G44" s="141">
        <v>197764.86</v>
      </c>
      <c r="H44" s="28"/>
      <c r="I44" s="28"/>
      <c r="J44" s="27"/>
      <c r="K44" s="12"/>
      <c r="L44" s="17"/>
    </row>
    <row r="45" spans="1:12" s="26" customFormat="1" ht="108" x14ac:dyDescent="0.25">
      <c r="A45" s="93" t="s">
        <v>114</v>
      </c>
      <c r="B45" s="95" t="s">
        <v>85</v>
      </c>
      <c r="C45" s="86" t="s">
        <v>13</v>
      </c>
      <c r="D45" s="96" t="s">
        <v>14</v>
      </c>
      <c r="E45" s="89">
        <v>3490</v>
      </c>
      <c r="F45" s="97">
        <v>3490</v>
      </c>
      <c r="G45" s="141">
        <v>1338407.21</v>
      </c>
      <c r="H45" s="28"/>
      <c r="I45" s="27"/>
      <c r="J45" s="12"/>
      <c r="K45" s="35"/>
    </row>
    <row r="46" spans="1:12" s="26" customFormat="1" ht="90" x14ac:dyDescent="0.25">
      <c r="A46" s="93" t="s">
        <v>115</v>
      </c>
      <c r="B46" s="98" t="s">
        <v>28</v>
      </c>
      <c r="C46" s="99" t="s">
        <v>13</v>
      </c>
      <c r="D46" s="99" t="s">
        <v>14</v>
      </c>
      <c r="E46" s="97"/>
      <c r="F46" s="97">
        <v>3490</v>
      </c>
      <c r="G46" s="141">
        <v>1495687.65</v>
      </c>
      <c r="H46" s="28"/>
      <c r="I46" s="28"/>
      <c r="J46" s="27"/>
      <c r="K46" s="12"/>
      <c r="L46" s="17"/>
    </row>
    <row r="47" spans="1:12" s="26" customFormat="1" ht="108" x14ac:dyDescent="0.25">
      <c r="A47" s="93" t="s">
        <v>116</v>
      </c>
      <c r="B47" s="95" t="s">
        <v>84</v>
      </c>
      <c r="C47" s="86" t="s">
        <v>13</v>
      </c>
      <c r="D47" s="96" t="s">
        <v>14</v>
      </c>
      <c r="E47" s="89">
        <v>3490</v>
      </c>
      <c r="F47" s="66">
        <v>3490</v>
      </c>
      <c r="G47" s="141">
        <v>1191252.92</v>
      </c>
      <c r="H47" s="28"/>
      <c r="I47" s="28"/>
      <c r="J47" s="27"/>
      <c r="K47" s="12"/>
      <c r="L47" s="35"/>
    </row>
    <row r="48" spans="1:12" s="26" customFormat="1" ht="108" x14ac:dyDescent="0.25">
      <c r="A48" s="93" t="s">
        <v>117</v>
      </c>
      <c r="B48" s="88" t="s">
        <v>51</v>
      </c>
      <c r="C48" s="86" t="s">
        <v>13</v>
      </c>
      <c r="D48" s="86" t="s">
        <v>15</v>
      </c>
      <c r="E48" s="86">
        <v>362</v>
      </c>
      <c r="F48" s="100">
        <v>362</v>
      </c>
      <c r="G48" s="152">
        <v>657081.04</v>
      </c>
      <c r="H48" s="28"/>
      <c r="I48" s="28"/>
      <c r="J48" s="27"/>
      <c r="K48" s="12"/>
      <c r="L48" s="35"/>
    </row>
    <row r="49" spans="1:12" s="26" customFormat="1" ht="108" x14ac:dyDescent="0.25">
      <c r="A49" s="93" t="s">
        <v>118</v>
      </c>
      <c r="B49" s="101" t="s">
        <v>72</v>
      </c>
      <c r="C49" s="86" t="s">
        <v>13</v>
      </c>
      <c r="D49" s="86" t="s">
        <v>19</v>
      </c>
      <c r="E49" s="102"/>
      <c r="F49" s="102">
        <v>47</v>
      </c>
      <c r="G49" s="152">
        <v>1723020.56</v>
      </c>
      <c r="H49" s="28"/>
      <c r="I49" s="28"/>
      <c r="J49" s="27"/>
      <c r="K49" s="12"/>
      <c r="L49" s="35"/>
    </row>
    <row r="50" spans="1:12" s="26" customFormat="1" ht="90" x14ac:dyDescent="0.25">
      <c r="A50" s="103" t="s">
        <v>119</v>
      </c>
      <c r="B50" s="101" t="s">
        <v>29</v>
      </c>
      <c r="C50" s="86" t="s">
        <v>13</v>
      </c>
      <c r="D50" s="86" t="s">
        <v>21</v>
      </c>
      <c r="E50" s="102"/>
      <c r="F50" s="102">
        <v>159</v>
      </c>
      <c r="G50" s="140">
        <v>1767296.73</v>
      </c>
      <c r="H50" s="28"/>
      <c r="I50" s="28"/>
      <c r="J50" s="27"/>
      <c r="K50" s="36"/>
      <c r="L50" s="37"/>
    </row>
    <row r="51" spans="1:12" s="26" customFormat="1" ht="103.5" customHeight="1" x14ac:dyDescent="0.25">
      <c r="A51" s="93" t="s">
        <v>120</v>
      </c>
      <c r="B51" s="95" t="s">
        <v>52</v>
      </c>
      <c r="C51" s="86" t="s">
        <v>13</v>
      </c>
      <c r="D51" s="96" t="s">
        <v>14</v>
      </c>
      <c r="E51" s="89">
        <v>3490</v>
      </c>
      <c r="F51" s="97">
        <v>3490</v>
      </c>
      <c r="G51" s="141">
        <v>639640.05000000005</v>
      </c>
      <c r="H51" s="28"/>
      <c r="I51" s="28"/>
      <c r="J51" s="27"/>
      <c r="K51" s="36"/>
      <c r="L51" s="38"/>
    </row>
    <row r="52" spans="1:12" s="26" customFormat="1" ht="109.5" customHeight="1" x14ac:dyDescent="0.25">
      <c r="A52" s="93" t="s">
        <v>121</v>
      </c>
      <c r="B52" s="88" t="s">
        <v>55</v>
      </c>
      <c r="C52" s="86" t="s">
        <v>5</v>
      </c>
      <c r="D52" s="86" t="s">
        <v>6</v>
      </c>
      <c r="E52" s="102"/>
      <c r="F52" s="86">
        <v>507</v>
      </c>
      <c r="G52" s="141">
        <v>1114523.1200000001</v>
      </c>
      <c r="H52" s="28"/>
      <c r="I52" s="28"/>
      <c r="J52" s="27"/>
      <c r="K52" s="12"/>
      <c r="L52" s="35"/>
    </row>
    <row r="53" spans="1:12" s="26" customFormat="1" ht="108" x14ac:dyDescent="0.25">
      <c r="A53" s="93" t="s">
        <v>122</v>
      </c>
      <c r="B53" s="88" t="s">
        <v>56</v>
      </c>
      <c r="C53" s="86" t="s">
        <v>5</v>
      </c>
      <c r="D53" s="86" t="s">
        <v>6</v>
      </c>
      <c r="E53" s="104"/>
      <c r="F53" s="86">
        <v>507</v>
      </c>
      <c r="G53" s="141">
        <v>523347.21</v>
      </c>
      <c r="H53" s="28"/>
      <c r="I53" s="28"/>
      <c r="J53" s="27"/>
      <c r="K53" s="36"/>
      <c r="L53" s="37"/>
    </row>
    <row r="54" spans="1:12" s="26" customFormat="1" ht="90" x14ac:dyDescent="0.25">
      <c r="A54" s="93" t="s">
        <v>123</v>
      </c>
      <c r="B54" s="88" t="s">
        <v>57</v>
      </c>
      <c r="C54" s="86" t="s">
        <v>5</v>
      </c>
      <c r="D54" s="86" t="s">
        <v>6</v>
      </c>
      <c r="E54" s="104"/>
      <c r="F54" s="86">
        <v>507</v>
      </c>
      <c r="G54" s="141">
        <v>416626.95</v>
      </c>
      <c r="H54" s="28"/>
      <c r="I54" s="28"/>
      <c r="J54" s="27"/>
      <c r="K54" s="36"/>
      <c r="L54" s="37"/>
    </row>
    <row r="55" spans="1:12" s="26" customFormat="1" ht="108" x14ac:dyDescent="0.25">
      <c r="A55" s="93" t="s">
        <v>124</v>
      </c>
      <c r="B55" s="88" t="s">
        <v>80</v>
      </c>
      <c r="C55" s="86" t="s">
        <v>5</v>
      </c>
      <c r="D55" s="86" t="s">
        <v>6</v>
      </c>
      <c r="E55" s="104"/>
      <c r="F55" s="86">
        <v>507</v>
      </c>
      <c r="G55" s="141">
        <v>572584.49</v>
      </c>
      <c r="H55" s="28"/>
      <c r="I55" s="28"/>
      <c r="J55" s="27"/>
      <c r="K55" s="36"/>
      <c r="L55" s="37"/>
    </row>
    <row r="56" spans="1:12" s="26" customFormat="1" ht="90" x14ac:dyDescent="0.25">
      <c r="A56" s="103" t="s">
        <v>125</v>
      </c>
      <c r="B56" s="101" t="s">
        <v>39</v>
      </c>
      <c r="C56" s="86" t="s">
        <v>13</v>
      </c>
      <c r="D56" s="86" t="s">
        <v>14</v>
      </c>
      <c r="E56" s="102"/>
      <c r="F56" s="102">
        <v>3490</v>
      </c>
      <c r="G56" s="140">
        <v>1286537.1599999999</v>
      </c>
      <c r="H56" s="28"/>
      <c r="I56" s="28"/>
      <c r="J56" s="27"/>
      <c r="K56" s="36"/>
      <c r="L56" s="37"/>
    </row>
    <row r="57" spans="1:12" s="26" customFormat="1" ht="96.75" customHeight="1" x14ac:dyDescent="0.25">
      <c r="A57" s="93" t="s">
        <v>126</v>
      </c>
      <c r="B57" s="88" t="s">
        <v>58</v>
      </c>
      <c r="C57" s="86" t="s">
        <v>13</v>
      </c>
      <c r="D57" s="86" t="s">
        <v>15</v>
      </c>
      <c r="E57" s="102"/>
      <c r="F57" s="102">
        <v>362</v>
      </c>
      <c r="G57" s="141">
        <v>342563.65</v>
      </c>
      <c r="H57" s="28"/>
      <c r="I57" s="28"/>
      <c r="J57" s="27"/>
      <c r="K57" s="12"/>
      <c r="L57" s="35"/>
    </row>
    <row r="58" spans="1:12" s="26" customFormat="1" ht="72" x14ac:dyDescent="0.25">
      <c r="A58" s="93" t="s">
        <v>127</v>
      </c>
      <c r="B58" s="101" t="s">
        <v>44</v>
      </c>
      <c r="C58" s="99" t="s">
        <v>13</v>
      </c>
      <c r="D58" s="99" t="s">
        <v>14</v>
      </c>
      <c r="E58" s="97"/>
      <c r="F58" s="97">
        <v>3490</v>
      </c>
      <c r="G58" s="137">
        <v>657438.91</v>
      </c>
      <c r="H58" s="28"/>
      <c r="I58" s="28"/>
      <c r="J58" s="27"/>
      <c r="K58" s="12"/>
      <c r="L58" s="17"/>
    </row>
    <row r="59" spans="1:12" s="26" customFormat="1" ht="96.75" customHeight="1" x14ac:dyDescent="0.25">
      <c r="A59" s="93" t="s">
        <v>128</v>
      </c>
      <c r="B59" s="83" t="s">
        <v>38</v>
      </c>
      <c r="C59" s="66" t="s">
        <v>7</v>
      </c>
      <c r="D59" s="66" t="s">
        <v>7</v>
      </c>
      <c r="E59" s="72"/>
      <c r="F59" s="72">
        <v>1221</v>
      </c>
      <c r="G59" s="137">
        <v>9467841.8100000005</v>
      </c>
      <c r="H59" s="28"/>
      <c r="I59" s="28"/>
      <c r="J59" s="27"/>
      <c r="K59" s="12"/>
      <c r="L59" s="35"/>
    </row>
    <row r="60" spans="1:12" s="26" customFormat="1" ht="90" x14ac:dyDescent="0.25">
      <c r="A60" s="93" t="s">
        <v>129</v>
      </c>
      <c r="B60" s="83" t="s">
        <v>43</v>
      </c>
      <c r="C60" s="66" t="s">
        <v>12</v>
      </c>
      <c r="D60" s="66" t="s">
        <v>20</v>
      </c>
      <c r="E60" s="66"/>
      <c r="F60" s="66">
        <v>226</v>
      </c>
      <c r="G60" s="140">
        <v>1630900.39</v>
      </c>
      <c r="H60" s="28"/>
      <c r="I60" s="28"/>
      <c r="J60" s="27"/>
      <c r="K60" s="12"/>
      <c r="L60" s="17"/>
    </row>
    <row r="61" spans="1:12" s="26" customFormat="1" ht="90" x14ac:dyDescent="0.25">
      <c r="A61" s="93" t="s">
        <v>130</v>
      </c>
      <c r="B61" s="105" t="s">
        <v>74</v>
      </c>
      <c r="C61" s="66" t="s">
        <v>17</v>
      </c>
      <c r="D61" s="66" t="s">
        <v>14</v>
      </c>
      <c r="E61" s="66"/>
      <c r="F61" s="66">
        <v>3490</v>
      </c>
      <c r="G61" s="143">
        <v>291899.40999999997</v>
      </c>
      <c r="H61" s="28"/>
      <c r="I61" s="28"/>
      <c r="J61" s="27"/>
      <c r="K61" s="12"/>
      <c r="L61" s="17"/>
    </row>
    <row r="62" spans="1:12" s="26" customFormat="1" ht="72" x14ac:dyDescent="0.25">
      <c r="A62" s="93" t="s">
        <v>131</v>
      </c>
      <c r="B62" s="83" t="s">
        <v>30</v>
      </c>
      <c r="C62" s="66" t="s">
        <v>7</v>
      </c>
      <c r="D62" s="66" t="s">
        <v>7</v>
      </c>
      <c r="E62" s="66"/>
      <c r="F62" s="66">
        <v>1221</v>
      </c>
      <c r="G62" s="142">
        <v>3536346.41</v>
      </c>
      <c r="H62" s="28"/>
      <c r="I62" s="28"/>
      <c r="J62" s="27"/>
      <c r="K62" s="12"/>
      <c r="L62" s="17"/>
    </row>
    <row r="63" spans="1:12" s="26" customFormat="1" ht="72" x14ac:dyDescent="0.25">
      <c r="A63" s="93" t="s">
        <v>132</v>
      </c>
      <c r="B63" s="106" t="s">
        <v>31</v>
      </c>
      <c r="C63" s="86" t="s">
        <v>13</v>
      </c>
      <c r="D63" s="86" t="s">
        <v>14</v>
      </c>
      <c r="E63" s="102"/>
      <c r="F63" s="102">
        <v>3490</v>
      </c>
      <c r="G63" s="140">
        <v>4253533.0999999996</v>
      </c>
      <c r="H63" s="28"/>
      <c r="I63" s="28"/>
      <c r="J63" s="27"/>
      <c r="K63" s="12"/>
      <c r="L63" s="35"/>
    </row>
    <row r="64" spans="1:12" s="26" customFormat="1" ht="108" x14ac:dyDescent="0.25">
      <c r="A64" s="93" t="s">
        <v>133</v>
      </c>
      <c r="B64" s="88" t="s">
        <v>59</v>
      </c>
      <c r="C64" s="89" t="s">
        <v>13</v>
      </c>
      <c r="D64" s="89" t="s">
        <v>14</v>
      </c>
      <c r="E64" s="102"/>
      <c r="F64" s="102">
        <v>3490</v>
      </c>
      <c r="G64" s="152">
        <v>750563.86</v>
      </c>
      <c r="H64" s="28"/>
      <c r="I64" s="28"/>
      <c r="J64" s="27"/>
      <c r="K64" s="12"/>
      <c r="L64" s="35"/>
    </row>
    <row r="65" spans="1:12" s="26" customFormat="1" ht="90" x14ac:dyDescent="0.25">
      <c r="A65" s="103" t="s">
        <v>134</v>
      </c>
      <c r="B65" s="101" t="s">
        <v>18</v>
      </c>
      <c r="C65" s="86" t="s">
        <v>12</v>
      </c>
      <c r="D65" s="86" t="s">
        <v>8</v>
      </c>
      <c r="E65" s="102"/>
      <c r="F65" s="102">
        <v>317</v>
      </c>
      <c r="G65" s="141">
        <v>1016136.42</v>
      </c>
      <c r="H65" s="28"/>
      <c r="I65" s="28"/>
      <c r="J65" s="27"/>
      <c r="K65" s="12"/>
      <c r="L65" s="35"/>
    </row>
    <row r="66" spans="1:12" s="26" customFormat="1" ht="72" x14ac:dyDescent="0.25">
      <c r="A66" s="107">
        <v>5.25</v>
      </c>
      <c r="B66" s="101" t="s">
        <v>40</v>
      </c>
      <c r="C66" s="86" t="s">
        <v>13</v>
      </c>
      <c r="D66" s="86" t="s">
        <v>15</v>
      </c>
      <c r="E66" s="102"/>
      <c r="F66" s="102">
        <v>362</v>
      </c>
      <c r="G66" s="141">
        <v>1620238.24</v>
      </c>
      <c r="H66" s="28"/>
      <c r="I66" s="28"/>
      <c r="J66" s="27"/>
      <c r="K66" s="12"/>
      <c r="L66" s="35"/>
    </row>
    <row r="67" spans="1:12" s="26" customFormat="1" ht="72" x14ac:dyDescent="0.25">
      <c r="A67" s="93" t="s">
        <v>135</v>
      </c>
      <c r="B67" s="101" t="s">
        <v>45</v>
      </c>
      <c r="C67" s="86" t="s">
        <v>13</v>
      </c>
      <c r="D67" s="86" t="s">
        <v>14</v>
      </c>
      <c r="E67" s="102"/>
      <c r="F67" s="102">
        <v>3490</v>
      </c>
      <c r="G67" s="140">
        <v>125240.1</v>
      </c>
      <c r="H67" s="28"/>
      <c r="I67" s="28"/>
      <c r="J67" s="27"/>
      <c r="K67" s="12"/>
      <c r="L67" s="35"/>
    </row>
    <row r="68" spans="1:12" s="26" customFormat="1" ht="90" x14ac:dyDescent="0.25">
      <c r="A68" s="103" t="s">
        <v>136</v>
      </c>
      <c r="B68" s="83" t="s">
        <v>41</v>
      </c>
      <c r="C68" s="66" t="s">
        <v>13</v>
      </c>
      <c r="D68" s="66" t="s">
        <v>42</v>
      </c>
      <c r="E68" s="72"/>
      <c r="F68" s="72">
        <v>175</v>
      </c>
      <c r="G68" s="137">
        <v>1643787.46</v>
      </c>
      <c r="H68" s="28"/>
      <c r="I68" s="28"/>
      <c r="J68" s="27"/>
      <c r="K68" s="12"/>
      <c r="L68" s="35"/>
    </row>
    <row r="69" spans="1:12" s="26" customFormat="1" ht="72" x14ac:dyDescent="0.25">
      <c r="A69" s="93" t="s">
        <v>137</v>
      </c>
      <c r="B69" s="108" t="s">
        <v>16</v>
      </c>
      <c r="C69" s="109" t="s">
        <v>17</v>
      </c>
      <c r="D69" s="66" t="s">
        <v>14</v>
      </c>
      <c r="E69" s="110">
        <v>3490</v>
      </c>
      <c r="F69" s="110">
        <v>3490</v>
      </c>
      <c r="G69" s="141">
        <v>1093221.8999999999</v>
      </c>
      <c r="H69" s="28"/>
      <c r="I69" s="28"/>
      <c r="J69" s="27"/>
      <c r="K69" s="12"/>
      <c r="L69" s="35"/>
    </row>
    <row r="70" spans="1:12" s="26" customFormat="1" ht="108" customHeight="1" x14ac:dyDescent="0.3">
      <c r="A70" s="103" t="s">
        <v>138</v>
      </c>
      <c r="B70" s="101" t="s">
        <v>46</v>
      </c>
      <c r="C70" s="99" t="s">
        <v>13</v>
      </c>
      <c r="D70" s="99" t="s">
        <v>47</v>
      </c>
      <c r="E70" s="97">
        <v>769</v>
      </c>
      <c r="F70" s="97">
        <v>141</v>
      </c>
      <c r="G70" s="137">
        <v>438554.76</v>
      </c>
      <c r="H70" s="28"/>
      <c r="I70" s="24"/>
      <c r="J70" s="12"/>
      <c r="K70" s="13"/>
    </row>
    <row r="71" spans="1:12" s="26" customFormat="1" ht="108" x14ac:dyDescent="0.25">
      <c r="A71" s="93" t="s">
        <v>139</v>
      </c>
      <c r="B71" s="83" t="s">
        <v>62</v>
      </c>
      <c r="C71" s="66" t="s">
        <v>17</v>
      </c>
      <c r="D71" s="66" t="s">
        <v>63</v>
      </c>
      <c r="E71" s="72"/>
      <c r="F71" s="72">
        <v>362</v>
      </c>
      <c r="G71" s="137">
        <v>1945686.13</v>
      </c>
      <c r="H71" s="28"/>
      <c r="I71" s="28"/>
      <c r="J71" s="27"/>
      <c r="K71" s="12"/>
      <c r="L71" s="35"/>
    </row>
    <row r="72" spans="1:12" s="26" customFormat="1" ht="112.5" customHeight="1" x14ac:dyDescent="0.25">
      <c r="A72" s="93" t="s">
        <v>140</v>
      </c>
      <c r="B72" s="83" t="s">
        <v>64</v>
      </c>
      <c r="C72" s="66" t="s">
        <v>65</v>
      </c>
      <c r="D72" s="66" t="s">
        <v>66</v>
      </c>
      <c r="E72" s="72"/>
      <c r="F72" s="72">
        <v>549</v>
      </c>
      <c r="G72" s="137">
        <v>1979623.51</v>
      </c>
      <c r="H72" s="28"/>
      <c r="I72" s="28"/>
      <c r="J72" s="27"/>
      <c r="K72" s="12"/>
      <c r="L72" s="35"/>
    </row>
    <row r="73" spans="1:12" s="26" customFormat="1" ht="117" customHeight="1" x14ac:dyDescent="0.25">
      <c r="A73" s="93" t="s">
        <v>141</v>
      </c>
      <c r="B73" s="111" t="s">
        <v>73</v>
      </c>
      <c r="C73" s="66" t="s">
        <v>65</v>
      </c>
      <c r="D73" s="66" t="s">
        <v>66</v>
      </c>
      <c r="E73" s="72"/>
      <c r="F73" s="72">
        <v>549</v>
      </c>
      <c r="G73" s="144">
        <v>1915079.61</v>
      </c>
      <c r="H73" s="28"/>
      <c r="I73" s="28"/>
      <c r="J73" s="27"/>
      <c r="K73" s="12"/>
      <c r="L73" s="35"/>
    </row>
    <row r="74" spans="1:12" s="26" customFormat="1" ht="90" x14ac:dyDescent="0.25">
      <c r="A74" s="93" t="s">
        <v>142</v>
      </c>
      <c r="B74" s="83" t="s">
        <v>67</v>
      </c>
      <c r="C74" s="66" t="s">
        <v>17</v>
      </c>
      <c r="D74" s="66" t="s">
        <v>68</v>
      </c>
      <c r="E74" s="72"/>
      <c r="F74" s="72">
        <v>362</v>
      </c>
      <c r="G74" s="137">
        <v>1439855.97</v>
      </c>
      <c r="H74" s="28"/>
      <c r="I74" s="28"/>
      <c r="J74" s="27"/>
      <c r="K74" s="12"/>
      <c r="L74" s="35"/>
    </row>
    <row r="75" spans="1:12" s="26" customFormat="1" ht="129" customHeight="1" x14ac:dyDescent="0.25">
      <c r="A75" s="93" t="s">
        <v>143</v>
      </c>
      <c r="B75" s="83" t="s">
        <v>71</v>
      </c>
      <c r="C75" s="66" t="s">
        <v>17</v>
      </c>
      <c r="D75" s="66" t="s">
        <v>14</v>
      </c>
      <c r="E75" s="72"/>
      <c r="F75" s="72">
        <v>3490</v>
      </c>
      <c r="G75" s="144">
        <v>1258317.31</v>
      </c>
      <c r="H75" s="28"/>
      <c r="I75" s="28"/>
      <c r="J75" s="27"/>
      <c r="K75" s="12"/>
      <c r="L75" s="35"/>
    </row>
    <row r="76" spans="1:12" s="26" customFormat="1" ht="112.5" customHeight="1" x14ac:dyDescent="0.25">
      <c r="A76" s="93" t="s">
        <v>144</v>
      </c>
      <c r="B76" s="83" t="s">
        <v>81</v>
      </c>
      <c r="C76" s="66" t="s">
        <v>82</v>
      </c>
      <c r="D76" s="66" t="s">
        <v>83</v>
      </c>
      <c r="E76" s="72"/>
      <c r="F76" s="72">
        <v>265</v>
      </c>
      <c r="G76" s="144">
        <v>1473321.02</v>
      </c>
      <c r="H76" s="28"/>
      <c r="I76" s="28"/>
      <c r="J76" s="27"/>
      <c r="K76" s="12"/>
      <c r="L76" s="35"/>
    </row>
    <row r="77" spans="1:12" s="26" customFormat="1" ht="112.5" customHeight="1" x14ac:dyDescent="0.25">
      <c r="A77" s="93" t="s">
        <v>145</v>
      </c>
      <c r="B77" s="83" t="s">
        <v>88</v>
      </c>
      <c r="C77" s="66" t="s">
        <v>82</v>
      </c>
      <c r="D77" s="66" t="s">
        <v>89</v>
      </c>
      <c r="E77" s="72"/>
      <c r="F77" s="72">
        <v>46</v>
      </c>
      <c r="G77" s="144">
        <v>1721943.36</v>
      </c>
      <c r="H77" s="28"/>
      <c r="I77" s="28"/>
      <c r="J77" s="27"/>
      <c r="K77" s="12"/>
      <c r="L77" s="35"/>
    </row>
    <row r="78" spans="1:12" s="26" customFormat="1" ht="112.5" customHeight="1" x14ac:dyDescent="0.25">
      <c r="A78" s="93" t="s">
        <v>146</v>
      </c>
      <c r="B78" s="83" t="s">
        <v>93</v>
      </c>
      <c r="C78" s="66" t="s">
        <v>17</v>
      </c>
      <c r="D78" s="66" t="s">
        <v>14</v>
      </c>
      <c r="E78" s="72"/>
      <c r="F78" s="72">
        <v>3490</v>
      </c>
      <c r="G78" s="144">
        <v>275901.59000000003</v>
      </c>
      <c r="H78" s="28"/>
      <c r="I78" s="28"/>
      <c r="J78" s="27"/>
      <c r="K78" s="12"/>
      <c r="L78" s="35"/>
    </row>
    <row r="79" spans="1:12" s="26" customFormat="1" ht="112.5" customHeight="1" x14ac:dyDescent="0.25">
      <c r="A79" s="93"/>
      <c r="B79" s="83" t="s">
        <v>109</v>
      </c>
      <c r="C79" s="66" t="s">
        <v>91</v>
      </c>
      <c r="D79" s="66" t="s">
        <v>92</v>
      </c>
      <c r="E79" s="72"/>
      <c r="F79" s="72">
        <v>103</v>
      </c>
      <c r="G79" s="153">
        <v>1729738.11</v>
      </c>
      <c r="H79" s="28"/>
      <c r="I79" s="28"/>
      <c r="J79" s="27"/>
      <c r="K79" s="12"/>
      <c r="L79" s="35"/>
    </row>
    <row r="80" spans="1:12" s="26" customFormat="1" ht="72" x14ac:dyDescent="0.25">
      <c r="A80" s="93" t="s">
        <v>147</v>
      </c>
      <c r="B80" s="83" t="s">
        <v>94</v>
      </c>
      <c r="C80" s="66" t="s">
        <v>97</v>
      </c>
      <c r="D80" s="66" t="s">
        <v>98</v>
      </c>
      <c r="E80" s="72"/>
      <c r="F80" s="72">
        <v>571</v>
      </c>
      <c r="G80" s="145">
        <v>467112.74</v>
      </c>
      <c r="H80" s="28"/>
      <c r="I80" s="28"/>
      <c r="J80" s="27"/>
      <c r="K80" s="12"/>
      <c r="L80" s="35"/>
    </row>
    <row r="81" spans="1:12" s="26" customFormat="1" ht="112.5" customHeight="1" x14ac:dyDescent="0.25">
      <c r="A81" s="93" t="s">
        <v>148</v>
      </c>
      <c r="B81" s="83" t="s">
        <v>105</v>
      </c>
      <c r="C81" s="66" t="s">
        <v>5</v>
      </c>
      <c r="D81" s="66" t="s">
        <v>99</v>
      </c>
      <c r="E81" s="72"/>
      <c r="F81" s="72">
        <v>710</v>
      </c>
      <c r="G81" s="145">
        <v>928458.39</v>
      </c>
      <c r="H81" s="28"/>
      <c r="I81" s="28"/>
      <c r="J81" s="27"/>
      <c r="K81" s="12"/>
      <c r="L81" s="35"/>
    </row>
    <row r="82" spans="1:12" s="26" customFormat="1" ht="90" x14ac:dyDescent="0.25">
      <c r="A82" s="93" t="s">
        <v>149</v>
      </c>
      <c r="B82" s="83" t="s">
        <v>95</v>
      </c>
      <c r="C82" s="66" t="s">
        <v>100</v>
      </c>
      <c r="D82" s="66" t="s">
        <v>158</v>
      </c>
      <c r="E82" s="72"/>
      <c r="F82" s="72">
        <v>187</v>
      </c>
      <c r="G82" s="135">
        <v>895243.71</v>
      </c>
      <c r="H82" s="28"/>
      <c r="I82" s="28"/>
      <c r="J82" s="27"/>
      <c r="K82" s="12"/>
      <c r="L82" s="35"/>
    </row>
    <row r="83" spans="1:12" s="26" customFormat="1" ht="108" x14ac:dyDescent="0.25">
      <c r="A83" s="93" t="s">
        <v>150</v>
      </c>
      <c r="B83" s="83" t="s">
        <v>104</v>
      </c>
      <c r="C83" s="66" t="s">
        <v>101</v>
      </c>
      <c r="D83" s="66" t="s">
        <v>101</v>
      </c>
      <c r="E83" s="72"/>
      <c r="F83" s="72">
        <v>367</v>
      </c>
      <c r="G83" s="135">
        <v>1100023.42</v>
      </c>
      <c r="H83" s="28"/>
      <c r="I83" s="28"/>
      <c r="J83" s="27"/>
      <c r="K83" s="12"/>
      <c r="L83" s="35"/>
    </row>
    <row r="84" spans="1:12" s="26" customFormat="1" ht="90" x14ac:dyDescent="0.25">
      <c r="A84" s="93" t="s">
        <v>151</v>
      </c>
      <c r="B84" s="83" t="s">
        <v>106</v>
      </c>
      <c r="C84" s="66" t="s">
        <v>102</v>
      </c>
      <c r="D84" s="66" t="s">
        <v>102</v>
      </c>
      <c r="E84" s="72"/>
      <c r="F84" s="72">
        <v>549</v>
      </c>
      <c r="G84" s="145">
        <f>998776.81-1027.02</f>
        <v>997749.79</v>
      </c>
      <c r="H84" s="28"/>
      <c r="I84" s="28"/>
      <c r="J84" s="27"/>
      <c r="K84" s="12"/>
      <c r="L84" s="35"/>
    </row>
    <row r="85" spans="1:12" s="26" customFormat="1" ht="108" x14ac:dyDescent="0.25">
      <c r="A85" s="93" t="s">
        <v>152</v>
      </c>
      <c r="B85" s="83" t="s">
        <v>107</v>
      </c>
      <c r="C85" s="66" t="s">
        <v>92</v>
      </c>
      <c r="D85" s="66" t="s">
        <v>8</v>
      </c>
      <c r="E85" s="72"/>
      <c r="F85" s="72">
        <v>317</v>
      </c>
      <c r="G85" s="135">
        <v>197890.84</v>
      </c>
      <c r="H85" s="28"/>
      <c r="I85" s="28"/>
      <c r="J85" s="27"/>
      <c r="K85" s="12"/>
      <c r="L85" s="35"/>
    </row>
    <row r="86" spans="1:12" s="26" customFormat="1" ht="72" x14ac:dyDescent="0.25">
      <c r="A86" s="93" t="s">
        <v>153</v>
      </c>
      <c r="B86" s="83" t="s">
        <v>96</v>
      </c>
      <c r="C86" s="66" t="s">
        <v>82</v>
      </c>
      <c r="D86" s="66" t="s">
        <v>89</v>
      </c>
      <c r="E86" s="72"/>
      <c r="F86" s="72">
        <v>111</v>
      </c>
      <c r="G86" s="145">
        <v>194781.21</v>
      </c>
      <c r="H86" s="28"/>
      <c r="I86" s="28"/>
      <c r="J86" s="27"/>
      <c r="K86" s="12"/>
      <c r="L86" s="35"/>
    </row>
    <row r="87" spans="1:12" s="26" customFormat="1" ht="72" x14ac:dyDescent="0.25">
      <c r="A87" s="93" t="s">
        <v>154</v>
      </c>
      <c r="B87" s="83" t="s">
        <v>108</v>
      </c>
      <c r="C87" s="66" t="s">
        <v>103</v>
      </c>
      <c r="D87" s="66" t="s">
        <v>159</v>
      </c>
      <c r="E87" s="72"/>
      <c r="F87" s="72">
        <v>177</v>
      </c>
      <c r="G87" s="145">
        <v>532238.51</v>
      </c>
      <c r="H87" s="28"/>
      <c r="I87" s="28"/>
      <c r="J87" s="27"/>
      <c r="K87" s="12"/>
      <c r="L87" s="35"/>
    </row>
    <row r="88" spans="1:12" s="26" customFormat="1" ht="20.25" x14ac:dyDescent="0.3">
      <c r="A88" s="112"/>
      <c r="B88" s="113"/>
      <c r="C88" s="114"/>
      <c r="D88" s="115"/>
      <c r="E88" s="116"/>
      <c r="F88" s="81"/>
      <c r="G88" s="133">
        <f>SUM(G42:G87)</f>
        <v>59964870.200000003</v>
      </c>
      <c r="H88" s="28"/>
      <c r="I88" s="28"/>
      <c r="J88" s="24"/>
      <c r="K88" s="12"/>
      <c r="L88" s="13"/>
    </row>
    <row r="89" spans="1:12" s="26" customFormat="1" x14ac:dyDescent="0.25">
      <c r="A89" s="112"/>
      <c r="B89" s="117"/>
      <c r="C89" s="118"/>
      <c r="D89" s="115"/>
      <c r="E89" s="116"/>
      <c r="F89" s="81"/>
      <c r="G89" s="82"/>
      <c r="L89" s="13"/>
    </row>
    <row r="90" spans="1:12" s="26" customFormat="1" ht="20.25" x14ac:dyDescent="0.3">
      <c r="A90" s="112"/>
      <c r="B90" s="160" t="s">
        <v>24</v>
      </c>
      <c r="C90" s="160"/>
      <c r="D90" s="160"/>
      <c r="E90" s="116"/>
      <c r="F90" s="81"/>
      <c r="G90" s="121">
        <f>SUM(G17,G27,G33,G38,G88,)</f>
        <v>74787665</v>
      </c>
      <c r="H90" s="43"/>
      <c r="I90" s="44"/>
      <c r="J90" s="44"/>
      <c r="K90" s="44"/>
      <c r="L90" s="13"/>
    </row>
    <row r="91" spans="1:12" s="26" customFormat="1" x14ac:dyDescent="0.25">
      <c r="A91" s="112"/>
      <c r="B91" s="117"/>
      <c r="C91" s="114"/>
      <c r="D91" s="115"/>
      <c r="E91" s="116"/>
      <c r="F91" s="81"/>
      <c r="G91" s="82"/>
      <c r="H91" s="43"/>
      <c r="I91" s="44"/>
      <c r="J91" s="44"/>
      <c r="K91" s="44"/>
      <c r="L91" s="13"/>
    </row>
    <row r="92" spans="1:12" s="26" customFormat="1" ht="23.25" x14ac:dyDescent="0.3">
      <c r="A92" s="100"/>
      <c r="B92" s="120"/>
      <c r="C92" s="160"/>
      <c r="D92" s="160"/>
      <c r="E92" s="160"/>
      <c r="F92" s="146"/>
      <c r="G92" s="147"/>
      <c r="H92" s="43"/>
      <c r="I92" s="44"/>
      <c r="J92" s="44"/>
      <c r="K92" s="44"/>
      <c r="L92" s="13"/>
    </row>
    <row r="93" spans="1:12" s="26" customFormat="1" ht="23.25" x14ac:dyDescent="0.35">
      <c r="A93" s="119"/>
      <c r="B93" s="122" t="s">
        <v>22</v>
      </c>
      <c r="C93" s="119"/>
      <c r="D93" s="119"/>
      <c r="E93" s="119"/>
      <c r="F93" s="123"/>
      <c r="G93" s="50"/>
      <c r="H93" s="43"/>
      <c r="I93" s="44"/>
      <c r="J93" s="44"/>
      <c r="K93" s="44"/>
      <c r="L93" s="13"/>
    </row>
    <row r="94" spans="1:12" s="26" customFormat="1" ht="25.5" x14ac:dyDescent="0.35">
      <c r="A94" s="119"/>
      <c r="B94" s="134" t="s">
        <v>11</v>
      </c>
      <c r="C94" s="154"/>
      <c r="D94" s="154"/>
      <c r="E94" s="154"/>
      <c r="F94" s="124"/>
      <c r="G94" s="51"/>
      <c r="H94" s="43"/>
      <c r="I94" s="44"/>
      <c r="J94" s="44"/>
      <c r="K94" s="44"/>
      <c r="L94" s="13"/>
    </row>
    <row r="95" spans="1:12" s="26" customFormat="1" ht="23.25" x14ac:dyDescent="0.35">
      <c r="A95" s="119"/>
      <c r="B95" s="119"/>
      <c r="C95" s="149"/>
      <c r="D95" s="150"/>
      <c r="E95" s="125"/>
      <c r="F95" s="126"/>
      <c r="G95" s="52"/>
      <c r="H95" s="43"/>
      <c r="I95" s="44"/>
      <c r="J95" s="44"/>
      <c r="K95" s="44"/>
      <c r="L95" s="13"/>
    </row>
    <row r="96" spans="1:12" s="26" customFormat="1" ht="20.25" x14ac:dyDescent="0.3">
      <c r="A96" s="119"/>
      <c r="B96" s="119"/>
      <c r="C96" s="151"/>
      <c r="D96" s="148"/>
      <c r="E96" s="125"/>
      <c r="F96" s="100"/>
      <c r="G96" s="127"/>
      <c r="H96" s="43"/>
      <c r="I96" s="44"/>
      <c r="J96" s="44"/>
      <c r="K96" s="44"/>
      <c r="L96" s="13"/>
    </row>
    <row r="97" spans="1:12" s="26" customFormat="1" x14ac:dyDescent="0.25">
      <c r="A97" s="119"/>
      <c r="B97" s="119"/>
      <c r="C97" s="119"/>
      <c r="D97" s="119"/>
      <c r="E97" s="128"/>
      <c r="F97" s="100"/>
      <c r="G97" s="129"/>
      <c r="H97" s="43"/>
      <c r="I97" s="44"/>
      <c r="J97" s="44"/>
      <c r="K97" s="44"/>
      <c r="L97" s="13"/>
    </row>
    <row r="98" spans="1:12" s="26" customFormat="1" x14ac:dyDescent="0.25">
      <c r="A98" s="119"/>
      <c r="B98" s="119"/>
      <c r="C98" s="119"/>
      <c r="D98" s="119"/>
      <c r="E98" s="119"/>
      <c r="F98" s="100"/>
      <c r="G98" s="130"/>
      <c r="H98" s="43"/>
      <c r="I98" s="44"/>
      <c r="J98" s="44"/>
      <c r="K98" s="44"/>
      <c r="L98" s="13"/>
    </row>
    <row r="99" spans="1:12" s="45" customFormat="1" ht="21" x14ac:dyDescent="0.35">
      <c r="A99" s="26"/>
      <c r="B99" s="26"/>
      <c r="C99" s="26"/>
      <c r="D99" s="46"/>
      <c r="E99" s="26"/>
      <c r="F99" s="40"/>
      <c r="G99" s="47"/>
      <c r="H99" s="43"/>
      <c r="I99" s="44"/>
      <c r="J99" s="44"/>
      <c r="K99" s="44"/>
      <c r="L99" s="13"/>
    </row>
    <row r="100" spans="1:12" s="26" customFormat="1" x14ac:dyDescent="0.25">
      <c r="F100" s="40"/>
      <c r="G100" s="45"/>
      <c r="H100" s="43"/>
      <c r="I100" s="44"/>
      <c r="J100" s="44"/>
      <c r="K100" s="44"/>
      <c r="L100" s="13"/>
    </row>
    <row r="101" spans="1:12" s="26" customFormat="1" x14ac:dyDescent="0.25">
      <c r="F101" s="40"/>
      <c r="G101" s="45"/>
      <c r="H101" s="42"/>
      <c r="I101" s="43"/>
      <c r="J101" s="5"/>
      <c r="K101" s="6"/>
      <c r="L101" s="2"/>
    </row>
    <row r="102" spans="1:12" s="26" customFormat="1" x14ac:dyDescent="0.25">
      <c r="F102" s="40"/>
      <c r="G102" s="45"/>
      <c r="H102" s="48"/>
      <c r="I102" s="48"/>
      <c r="J102" s="48"/>
      <c r="K102" s="48"/>
      <c r="L102" s="48"/>
    </row>
    <row r="103" spans="1:12" s="26" customFormat="1" x14ac:dyDescent="0.25">
      <c r="F103" s="40"/>
      <c r="G103" s="45"/>
      <c r="H103" s="41"/>
      <c r="I103" s="41"/>
      <c r="J103" s="41"/>
      <c r="K103" s="41"/>
      <c r="L103" s="41"/>
    </row>
    <row r="104" spans="1:12" s="26" customFormat="1" x14ac:dyDescent="0.25">
      <c r="F104" s="40"/>
      <c r="G104" s="45"/>
      <c r="H104" s="42"/>
      <c r="I104" s="43"/>
      <c r="J104" s="5"/>
      <c r="K104" s="6"/>
      <c r="L104" s="2"/>
    </row>
    <row r="105" spans="1:12" s="45" customFormat="1" ht="21" x14ac:dyDescent="0.35">
      <c r="A105" s="26"/>
      <c r="B105" s="26"/>
      <c r="C105" s="26"/>
      <c r="D105" s="26"/>
      <c r="E105" s="26"/>
      <c r="F105" s="40"/>
      <c r="H105" s="26"/>
      <c r="I105" s="49"/>
      <c r="J105" s="49"/>
      <c r="K105" s="49"/>
      <c r="L105" s="10"/>
    </row>
    <row r="106" spans="1:12" s="45" customFormat="1" x14ac:dyDescent="0.25">
      <c r="A106" s="26"/>
      <c r="B106" s="26"/>
      <c r="C106" s="26"/>
      <c r="D106" s="26"/>
      <c r="E106" s="26"/>
      <c r="F106" s="40"/>
    </row>
    <row r="107" spans="1:12" s="26" customFormat="1" x14ac:dyDescent="0.25">
      <c r="F107" s="40"/>
    </row>
    <row r="108" spans="1:12" s="26" customFormat="1" x14ac:dyDescent="0.25">
      <c r="F108" s="40"/>
      <c r="G108" s="45"/>
    </row>
    <row r="109" spans="1:12" s="26" customFormat="1" ht="21" x14ac:dyDescent="0.35">
      <c r="F109" s="40"/>
      <c r="G109" s="46"/>
    </row>
    <row r="110" spans="1:12" s="26" customFormat="1" ht="21" x14ac:dyDescent="0.35">
      <c r="F110" s="40"/>
      <c r="G110" s="46"/>
    </row>
    <row r="111" spans="1:12" s="26" customFormat="1" x14ac:dyDescent="0.25">
      <c r="F111" s="40"/>
      <c r="G111" s="45"/>
    </row>
    <row r="112" spans="1:12" s="26" customFormat="1" x14ac:dyDescent="0.25">
      <c r="F112" s="40"/>
      <c r="G112" s="45"/>
    </row>
    <row r="113" spans="6:7" s="26" customFormat="1" x14ac:dyDescent="0.25">
      <c r="F113" s="40"/>
      <c r="G113" s="45"/>
    </row>
    <row r="114" spans="6:7" s="26" customFormat="1" x14ac:dyDescent="0.25">
      <c r="F114" s="40"/>
      <c r="G114" s="45"/>
    </row>
    <row r="115" spans="6:7" s="26" customFormat="1" x14ac:dyDescent="0.25">
      <c r="F115" s="40"/>
      <c r="G115" s="45"/>
    </row>
    <row r="116" spans="6:7" s="26" customFormat="1" x14ac:dyDescent="0.25">
      <c r="F116" s="40"/>
      <c r="G116" s="45"/>
    </row>
    <row r="117" spans="6:7" s="26" customFormat="1" x14ac:dyDescent="0.25">
      <c r="F117" s="40"/>
      <c r="G117" s="45"/>
    </row>
    <row r="118" spans="6:7" s="26" customFormat="1" x14ac:dyDescent="0.25">
      <c r="F118" s="40"/>
      <c r="G118" s="45"/>
    </row>
    <row r="119" spans="6:7" s="26" customFormat="1" x14ac:dyDescent="0.25">
      <c r="F119" s="40"/>
      <c r="G119" s="45"/>
    </row>
    <row r="120" spans="6:7" s="26" customFormat="1" x14ac:dyDescent="0.25">
      <c r="F120" s="40"/>
      <c r="G120" s="45"/>
    </row>
    <row r="121" spans="6:7" s="26" customFormat="1" x14ac:dyDescent="0.25">
      <c r="F121" s="40"/>
      <c r="G121" s="45"/>
    </row>
    <row r="122" spans="6:7" s="26" customFormat="1" x14ac:dyDescent="0.25">
      <c r="F122" s="40"/>
      <c r="G122" s="45"/>
    </row>
    <row r="123" spans="6:7" s="26" customFormat="1" x14ac:dyDescent="0.25">
      <c r="F123" s="40"/>
      <c r="G123" s="45"/>
    </row>
    <row r="124" spans="6:7" s="26" customFormat="1" x14ac:dyDescent="0.25">
      <c r="F124" s="40"/>
      <c r="G124" s="45"/>
    </row>
    <row r="125" spans="6:7" s="26" customFormat="1" x14ac:dyDescent="0.25">
      <c r="F125" s="40"/>
      <c r="G125" s="45"/>
    </row>
    <row r="126" spans="6:7" s="26" customFormat="1" x14ac:dyDescent="0.25">
      <c r="F126" s="40"/>
      <c r="G126" s="45"/>
    </row>
    <row r="127" spans="6:7" s="26" customFormat="1" x14ac:dyDescent="0.25">
      <c r="F127" s="40"/>
      <c r="G127" s="45"/>
    </row>
    <row r="128" spans="6:7" s="26" customFormat="1" x14ac:dyDescent="0.25">
      <c r="F128" s="40"/>
      <c r="G128" s="45"/>
    </row>
    <row r="129" spans="6:7" s="26" customFormat="1" x14ac:dyDescent="0.25">
      <c r="F129" s="40"/>
      <c r="G129" s="45"/>
    </row>
    <row r="130" spans="6:7" s="26" customFormat="1" x14ac:dyDescent="0.25">
      <c r="F130" s="40"/>
      <c r="G130" s="45"/>
    </row>
    <row r="131" spans="6:7" s="26" customFormat="1" x14ac:dyDescent="0.25">
      <c r="F131" s="40"/>
      <c r="G131" s="45"/>
    </row>
    <row r="132" spans="6:7" s="26" customFormat="1" x14ac:dyDescent="0.25">
      <c r="F132" s="40"/>
      <c r="G132" s="45"/>
    </row>
    <row r="133" spans="6:7" s="26" customFormat="1" x14ac:dyDescent="0.25">
      <c r="F133" s="40"/>
      <c r="G133" s="45"/>
    </row>
    <row r="134" spans="6:7" s="26" customFormat="1" x14ac:dyDescent="0.25">
      <c r="F134" s="40"/>
      <c r="G134" s="45"/>
    </row>
    <row r="135" spans="6:7" s="26" customFormat="1" x14ac:dyDescent="0.25">
      <c r="F135" s="40"/>
      <c r="G135" s="45"/>
    </row>
    <row r="136" spans="6:7" s="26" customFormat="1" x14ac:dyDescent="0.25">
      <c r="F136" s="40"/>
      <c r="G136" s="45"/>
    </row>
    <row r="137" spans="6:7" s="26" customFormat="1" x14ac:dyDescent="0.25">
      <c r="F137" s="40"/>
      <c r="G137" s="45"/>
    </row>
    <row r="138" spans="6:7" s="26" customFormat="1" x14ac:dyDescent="0.25">
      <c r="F138" s="40"/>
      <c r="G138" s="45"/>
    </row>
    <row r="139" spans="6:7" s="26" customFormat="1" x14ac:dyDescent="0.25">
      <c r="F139" s="40"/>
      <c r="G139" s="45"/>
    </row>
    <row r="140" spans="6:7" s="26" customFormat="1" x14ac:dyDescent="0.25">
      <c r="F140" s="40"/>
      <c r="G140" s="45"/>
    </row>
    <row r="141" spans="6:7" s="26" customFormat="1" x14ac:dyDescent="0.25">
      <c r="F141" s="40"/>
      <c r="G141" s="45"/>
    </row>
    <row r="142" spans="6:7" s="26" customFormat="1" x14ac:dyDescent="0.25">
      <c r="F142" s="40"/>
      <c r="G142" s="45"/>
    </row>
    <row r="143" spans="6:7" s="26" customFormat="1" x14ac:dyDescent="0.25">
      <c r="F143" s="40"/>
      <c r="G143" s="45"/>
    </row>
    <row r="144" spans="6:7" s="26" customFormat="1" x14ac:dyDescent="0.25">
      <c r="F144" s="40"/>
      <c r="G144" s="45"/>
    </row>
    <row r="145" spans="6:7" s="26" customFormat="1" x14ac:dyDescent="0.25">
      <c r="F145" s="40"/>
      <c r="G145" s="45"/>
    </row>
    <row r="146" spans="6:7" s="26" customFormat="1" x14ac:dyDescent="0.25">
      <c r="F146" s="40"/>
      <c r="G146" s="45"/>
    </row>
    <row r="147" spans="6:7" s="26" customFormat="1" x14ac:dyDescent="0.25">
      <c r="F147" s="40"/>
      <c r="G147" s="45"/>
    </row>
    <row r="148" spans="6:7" s="26" customFormat="1" x14ac:dyDescent="0.25">
      <c r="F148" s="40"/>
      <c r="G148" s="45"/>
    </row>
    <row r="149" spans="6:7" s="26" customFormat="1" x14ac:dyDescent="0.25">
      <c r="F149" s="40"/>
      <c r="G149" s="45"/>
    </row>
    <row r="150" spans="6:7" s="26" customFormat="1" x14ac:dyDescent="0.25">
      <c r="F150" s="40"/>
      <c r="G150" s="45"/>
    </row>
    <row r="151" spans="6:7" s="26" customFormat="1" x14ac:dyDescent="0.25">
      <c r="F151" s="40"/>
      <c r="G151" s="45"/>
    </row>
    <row r="152" spans="6:7" s="26" customFormat="1" x14ac:dyDescent="0.25">
      <c r="F152" s="40"/>
      <c r="G152" s="45"/>
    </row>
    <row r="153" spans="6:7" s="26" customFormat="1" x14ac:dyDescent="0.25">
      <c r="F153" s="40"/>
      <c r="G153" s="45"/>
    </row>
    <row r="154" spans="6:7" s="26" customFormat="1" x14ac:dyDescent="0.25">
      <c r="F154" s="40"/>
      <c r="G154" s="45"/>
    </row>
    <row r="155" spans="6:7" s="26" customFormat="1" x14ac:dyDescent="0.25">
      <c r="F155" s="40"/>
      <c r="G155" s="45"/>
    </row>
    <row r="156" spans="6:7" s="26" customFormat="1" x14ac:dyDescent="0.25">
      <c r="F156" s="40"/>
      <c r="G156" s="45"/>
    </row>
    <row r="157" spans="6:7" s="26" customFormat="1" x14ac:dyDescent="0.25">
      <c r="F157" s="40"/>
      <c r="G157" s="45"/>
    </row>
    <row r="169" spans="1:8" s="7" customFormat="1" x14ac:dyDescent="0.25">
      <c r="A169" s="8"/>
      <c r="B169" s="8"/>
      <c r="C169" s="8"/>
      <c r="D169" s="8"/>
      <c r="E169" s="9" t="e">
        <f>SUM(#REF!)</f>
        <v>#REF!</v>
      </c>
      <c r="F169" s="29"/>
      <c r="H169" s="1"/>
    </row>
  </sheetData>
  <mergeCells count="12">
    <mergeCell ref="C94:E94"/>
    <mergeCell ref="A3:G3"/>
    <mergeCell ref="A5:G5"/>
    <mergeCell ref="B6:E6"/>
    <mergeCell ref="A8:E8"/>
    <mergeCell ref="D9:G9"/>
    <mergeCell ref="A19:E19"/>
    <mergeCell ref="A40:B40"/>
    <mergeCell ref="C92:E92"/>
    <mergeCell ref="A29:E29"/>
    <mergeCell ref="A35:E35"/>
    <mergeCell ref="B90:D9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42" fitToHeight="0" orientation="portrait" r:id="rId1"/>
  <rowBreaks count="1" manualBreakCount="1">
    <brk id="5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FAISMUN 2023 4TA  </vt:lpstr>
      <vt:lpstr>'FAISMUN 2023 4TA 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Usuario2</cp:lastModifiedBy>
  <cp:lastPrinted>2023-02-09T03:19:32Z</cp:lastPrinted>
  <dcterms:created xsi:type="dcterms:W3CDTF">2019-06-19T18:25:09Z</dcterms:created>
  <dcterms:modified xsi:type="dcterms:W3CDTF">2023-12-28T21:54:19Z</dcterms:modified>
</cp:coreProperties>
</file>